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100" tabRatio="737" activeTab="0"/>
  </bookViews>
  <sheets>
    <sheet name="RESULTS" sheetId="1" r:id="rId1"/>
    <sheet name="NewParkrunData" sheetId="2" r:id="rId2"/>
    <sheet name="NewJuniorParkrunData" sheetId="3" r:id="rId3"/>
  </sheets>
  <definedNames>
    <definedName name="_xlnm._FilterDatabase" localSheetId="2" hidden="1">'NewJuniorParkrunData'!$A$1:$O$389</definedName>
    <definedName name="_xlnm._FilterDatabase" localSheetId="1" hidden="1">'NewParkrunData'!$A$1:$O$173</definedName>
    <definedName name="_xlnm._FilterDatabase" localSheetId="0" hidden="1">'RESULTS'!$A$293:$S$293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<sst xmlns="http://schemas.openxmlformats.org/spreadsheetml/2006/main" count="3323" uniqueCount="262">
  <si>
    <t>Alex Irvine</t>
  </si>
  <si>
    <t>Joe Sherman</t>
  </si>
  <si>
    <t>Callum Chambers</t>
  </si>
  <si>
    <t>Joe Irvine</t>
  </si>
  <si>
    <t>Ben Redshaw</t>
  </si>
  <si>
    <t>Eleanor Ford</t>
  </si>
  <si>
    <t>Sarah Brady</t>
  </si>
  <si>
    <t>Time</t>
  </si>
  <si>
    <t>Max Vine</t>
  </si>
  <si>
    <t>Date</t>
  </si>
  <si>
    <t>Rank</t>
  </si>
  <si>
    <t>M</t>
  </si>
  <si>
    <t>F</t>
  </si>
  <si>
    <t>Sam Chambers</t>
  </si>
  <si>
    <t>Ben Hollis</t>
  </si>
  <si>
    <t>Ceara Sexton</t>
  </si>
  <si>
    <t>Max Partington</t>
  </si>
  <si>
    <t>Finlay Chambers</t>
  </si>
  <si>
    <t>Ella Blythe</t>
  </si>
  <si>
    <t>Sam Hollis</t>
  </si>
  <si>
    <t>Ella Hollis</t>
  </si>
  <si>
    <t>Jonah Thorpe</t>
  </si>
  <si>
    <t>Pudsey</t>
  </si>
  <si>
    <t>Cleo Vine</t>
  </si>
  <si>
    <t>Tony Vine</t>
  </si>
  <si>
    <t>Imogen Idle</t>
  </si>
  <si>
    <t>Nick Tynan</t>
  </si>
  <si>
    <t>Eccup 1 mile</t>
  </si>
  <si>
    <t>Ecccup 2 mile</t>
  </si>
  <si>
    <t>Adults</t>
  </si>
  <si>
    <t>Tally Diamond</t>
  </si>
  <si>
    <t>Josephine Pawley</t>
  </si>
  <si>
    <t>Janet Tynan</t>
  </si>
  <si>
    <t>Henry Firth</t>
  </si>
  <si>
    <t>Daniel Fotherby</t>
  </si>
  <si>
    <t>Wetherby</t>
  </si>
  <si>
    <t>Alvin Udenze</t>
  </si>
  <si>
    <t>Chip</t>
  </si>
  <si>
    <t>Gun</t>
  </si>
  <si>
    <t>Michael Fotherby</t>
  </si>
  <si>
    <t>Cameron Bradbury</t>
  </si>
  <si>
    <t>Jasmine Webster</t>
  </si>
  <si>
    <t>Leeds</t>
  </si>
  <si>
    <t>5k</t>
  </si>
  <si>
    <t>Aileen LOFTUS</t>
  </si>
  <si>
    <t>Jordan DIAMOND</t>
  </si>
  <si>
    <t>2k</t>
  </si>
  <si>
    <t>Alex IRVINE</t>
  </si>
  <si>
    <t>Josephine PAWLEY</t>
  </si>
  <si>
    <t>City/Town</t>
  </si>
  <si>
    <t>Race</t>
  </si>
  <si>
    <t>Distance</t>
  </si>
  <si>
    <t>Race Pos</t>
  </si>
  <si>
    <t>Occurrence</t>
  </si>
  <si>
    <t>Imogen IDLE</t>
  </si>
  <si>
    <t>CHECK</t>
  </si>
  <si>
    <t>Carina Font</t>
  </si>
  <si>
    <t>Alvie O'Brien</t>
  </si>
  <si>
    <t>Laurie O'Brien</t>
  </si>
  <si>
    <t>Nathan Ellis</t>
  </si>
  <si>
    <t>Yasmin Ellis</t>
  </si>
  <si>
    <t>Isabelle Carter</t>
  </si>
  <si>
    <t>Aisha Sajjad</t>
  </si>
  <si>
    <t>Rebecca Noad</t>
  </si>
  <si>
    <t>Laura McLellan</t>
  </si>
  <si>
    <t>Paul Fotherby</t>
  </si>
  <si>
    <t>Anna McLellan</t>
  </si>
  <si>
    <t>Isabelle Webster</t>
  </si>
  <si>
    <t>Leeds parkrun</t>
  </si>
  <si>
    <t>Roundhay parkrun</t>
  </si>
  <si>
    <t>Temple Newsam parkrun</t>
  </si>
  <si>
    <t xml:space="preserve">VS Summer Mile </t>
  </si>
  <si>
    <t>date</t>
  </si>
  <si>
    <t>Wetherby mini-marathon 1.8 miles (VSJGP)</t>
  </si>
  <si>
    <t>Kirkstall Junior Race (VSJGP)</t>
  </si>
  <si>
    <t>Abbey Junior Race (VSJGP)</t>
  </si>
  <si>
    <t>Peco race 1 one mile (VSJGP)</t>
  </si>
  <si>
    <t>Peco race 1 two miles (VSJGP)</t>
  </si>
  <si>
    <t>Peco race 2 one mile (VSJGP)</t>
  </si>
  <si>
    <t>Peco race 2 two miles (VSJGP)</t>
  </si>
  <si>
    <t>Peco race 3 one mile  (VSJGP)</t>
  </si>
  <si>
    <t>Peco race 3 two miles  (VSJGP)</t>
  </si>
  <si>
    <t>Peco race 4 one mile (VSJGP)</t>
  </si>
  <si>
    <t>Peco race 4 two miles  (VSJGP)</t>
  </si>
  <si>
    <t>Peco race 5 one mile (VSJGP)</t>
  </si>
  <si>
    <t>Peco race 5 two miles (VSJGP)</t>
  </si>
  <si>
    <t>Alessia Teoli</t>
  </si>
  <si>
    <t>Marco Teoli</t>
  </si>
  <si>
    <t>Medway</t>
  </si>
  <si>
    <t>Great Lines parkrun, Medway</t>
  </si>
  <si>
    <t>parkrun mobrun</t>
  </si>
  <si>
    <t>Sex</t>
  </si>
  <si>
    <t>Sch.Yr</t>
  </si>
  <si>
    <t>Chk</t>
  </si>
  <si>
    <t>Thomas Webster</t>
  </si>
  <si>
    <t>NewPts</t>
  </si>
  <si>
    <t>sex</t>
  </si>
  <si>
    <t>sex/rank</t>
  </si>
  <si>
    <t>Noah Philpott</t>
  </si>
  <si>
    <t>Alec Twigg</t>
  </si>
  <si>
    <t>Chloe Schofield</t>
  </si>
  <si>
    <t>Millie Sofilas</t>
  </si>
  <si>
    <t>Arthur Firth</t>
  </si>
  <si>
    <t>Sarah Clark</t>
  </si>
  <si>
    <t>Amy Sofilas</t>
  </si>
  <si>
    <t>Claudia Stanton</t>
  </si>
  <si>
    <t>Charlotte Clark</t>
  </si>
  <si>
    <t>Alex Skerrett</t>
  </si>
  <si>
    <t>Rebecca Frankland</t>
  </si>
  <si>
    <t>Callum Blythe</t>
  </si>
  <si>
    <t>Amari Shires</t>
  </si>
  <si>
    <t>Luca Bednarek</t>
  </si>
  <si>
    <t>Jason Twigg</t>
  </si>
  <si>
    <t>Archie McLellan</t>
  </si>
  <si>
    <t>Sofia Bednarek</t>
  </si>
  <si>
    <t>Martha O'Shea</t>
  </si>
  <si>
    <t>Elsie O'Shea</t>
  </si>
  <si>
    <t>Joanna Chambers</t>
  </si>
  <si>
    <t>Esther Hollis</t>
  </si>
  <si>
    <t>John Wallace</t>
  </si>
  <si>
    <t>Emma Blythe</t>
  </si>
  <si>
    <t>Sarah Ellis</t>
  </si>
  <si>
    <t>Heather Pawley</t>
  </si>
  <si>
    <t>Pascale Fotherby</t>
  </si>
  <si>
    <t>Sarah Bednarek</t>
  </si>
  <si>
    <t>Liz O'Shea</t>
  </si>
  <si>
    <t>NO VS RUNNERS</t>
  </si>
  <si>
    <t>Theo Rosenberg</t>
  </si>
  <si>
    <t>Alvie O'BRIEN</t>
  </si>
  <si>
    <t>Roundhay Junior parkrun</t>
  </si>
  <si>
    <t>Amy SOFILAS</t>
  </si>
  <si>
    <t>Dominic RICHARDSON</t>
  </si>
  <si>
    <t>Laurie O'BRIEN</t>
  </si>
  <si>
    <t>Millie SOFILAS</t>
  </si>
  <si>
    <t>Joe SHERMAN</t>
  </si>
  <si>
    <t>Alec TWIGG</t>
  </si>
  <si>
    <t>York</t>
  </si>
  <si>
    <t>York parkrun</t>
  </si>
  <si>
    <t>Luca BEDNAREK</t>
  </si>
  <si>
    <t>Alex ARMITAGE</t>
  </si>
  <si>
    <t>Michael FOTHERBY</t>
  </si>
  <si>
    <t>Joe IRVINE</t>
  </si>
  <si>
    <t>Dominic Richardson</t>
  </si>
  <si>
    <t>Daniel FOTHERBY</t>
  </si>
  <si>
    <t>Tally DIAMOND</t>
  </si>
  <si>
    <t>Callum PARTON</t>
  </si>
  <si>
    <t>Pontefract</t>
  </si>
  <si>
    <t>Pontefract parkrun</t>
  </si>
  <si>
    <t>Ceara SEXTON</t>
  </si>
  <si>
    <t>Ripon</t>
  </si>
  <si>
    <t>Fountains Abbey parkrun</t>
  </si>
  <si>
    <t>Temple Newsam Junior parkrun</t>
  </si>
  <si>
    <t>Theo GIDDINGS</t>
  </si>
  <si>
    <t>NAME</t>
  </si>
  <si>
    <t>Thomas Steel</t>
  </si>
  <si>
    <t>Tom Perry</t>
  </si>
  <si>
    <t>Erin Whitaker</t>
  </si>
  <si>
    <t>Jack McElhone</t>
  </si>
  <si>
    <t>Laith McElhone</t>
  </si>
  <si>
    <t>Isabella Marsh</t>
  </si>
  <si>
    <t>Avner Bordoley</t>
  </si>
  <si>
    <t>Zach Marsh</t>
  </si>
  <si>
    <t>Felix Linley</t>
  </si>
  <si>
    <t>Roundhay Junior Parkrun</t>
  </si>
  <si>
    <t>Sofia BEDNAREK</t>
  </si>
  <si>
    <t>Zach MARSH</t>
  </si>
  <si>
    <t>Daniel FothERBY</t>
  </si>
  <si>
    <t>Marco TEOLI</t>
  </si>
  <si>
    <t>Isabella MARSH</t>
  </si>
  <si>
    <t>Sam CHAMBERS</t>
  </si>
  <si>
    <t>Temple Newsam Junior Parkrun</t>
  </si>
  <si>
    <t>Sean SEXTON</t>
  </si>
  <si>
    <t>Alessia TEOLI</t>
  </si>
  <si>
    <t>Woodhouse Moor parkrun</t>
  </si>
  <si>
    <t>Noah PHILPOTT</t>
  </si>
  <si>
    <t>Dewsbury</t>
  </si>
  <si>
    <t>FPJ</t>
  </si>
  <si>
    <t>MPJ</t>
  </si>
  <si>
    <t>Autumn 2014 V S Junior Mile (VSJGP)</t>
  </si>
  <si>
    <t>Harewood 2 mile October 2014 (VSJGP)</t>
  </si>
  <si>
    <t>Winter 2014/5 V S Junior Mile (VSJGP)</t>
  </si>
  <si>
    <t>Meanwood 1 mile April 2015  (VSJGP)</t>
  </si>
  <si>
    <t>Meanwood 2 mile April 2015  (VSJGP)</t>
  </si>
  <si>
    <t>Spring 2015 V S Junior Mile (VSJGP)</t>
  </si>
  <si>
    <t>Nazir Dogan</t>
  </si>
  <si>
    <t>Jonathan Philpott</t>
  </si>
  <si>
    <t>Andrew Linley</t>
  </si>
  <si>
    <t>Rebecca White</t>
  </si>
  <si>
    <t>Joshua Birkin</t>
  </si>
  <si>
    <t>Cameron Carrington-Hobson</t>
  </si>
  <si>
    <t>Ben Williams-Dustan</t>
  </si>
  <si>
    <t>Rabia Dogan</t>
  </si>
  <si>
    <t>Jak Stone</t>
  </si>
  <si>
    <t>Michael Stone</t>
  </si>
  <si>
    <t>Rob Marsh</t>
  </si>
  <si>
    <t>Simon Webster</t>
  </si>
  <si>
    <t>Stuart Dustan</t>
  </si>
  <si>
    <t>Sophie Clark</t>
  </si>
  <si>
    <t>David Clark</t>
  </si>
  <si>
    <t>Chloe McDougall</t>
  </si>
  <si>
    <t>Callum McDougall</t>
  </si>
  <si>
    <t>Edie Souter</t>
  </si>
  <si>
    <t>Dexter Rosenberg</t>
  </si>
  <si>
    <t>Sam Rosenberg</t>
  </si>
  <si>
    <t>Ben Rosenberg</t>
  </si>
  <si>
    <t/>
  </si>
  <si>
    <t>Isabelle Wood</t>
  </si>
  <si>
    <t>Keira Jones</t>
  </si>
  <si>
    <t>Max Mauborgne</t>
  </si>
  <si>
    <t>Freya Mauborgne</t>
  </si>
  <si>
    <t>Alex Brown</t>
  </si>
  <si>
    <t>Jimmy Lockwood</t>
  </si>
  <si>
    <t>Ava Linley</t>
  </si>
  <si>
    <t>Katie Lockwood</t>
  </si>
  <si>
    <t>Lucy Adcock</t>
  </si>
  <si>
    <t>Helen Mauborgne</t>
  </si>
  <si>
    <t>Ruth McDonald</t>
  </si>
  <si>
    <t>Ian Hobson</t>
  </si>
  <si>
    <t>Alison Brown</t>
  </si>
  <si>
    <t>Rebecca Linley</t>
  </si>
  <si>
    <t>Ian Lockwood</t>
  </si>
  <si>
    <t>Richard Adcock</t>
  </si>
  <si>
    <t>Judith Rodgers</t>
  </si>
  <si>
    <t>Lucie Cliff</t>
  </si>
  <si>
    <t>Jasmine Sewell</t>
  </si>
  <si>
    <t>Chloe Stone</t>
  </si>
  <si>
    <t>Emma Stone</t>
  </si>
  <si>
    <t>Jack MCELHONE</t>
  </si>
  <si>
    <t>Laith MCELHONE</t>
  </si>
  <si>
    <t>Thomas STEEL</t>
  </si>
  <si>
    <t>Keira JONES</t>
  </si>
  <si>
    <t>Alex STEEL</t>
  </si>
  <si>
    <t>Lucy ADCOCK</t>
  </si>
  <si>
    <t>Jessica BAXTER</t>
  </si>
  <si>
    <t>Florence BELL</t>
  </si>
  <si>
    <t>Jason TWIGG</t>
  </si>
  <si>
    <t>Max MAUBORGNE</t>
  </si>
  <si>
    <t>Dexter ROSENBERG</t>
  </si>
  <si>
    <t>Katy IRVINE</t>
  </si>
  <si>
    <t>Theo ROSENBERG</t>
  </si>
  <si>
    <t>FX</t>
  </si>
  <si>
    <t>MX</t>
  </si>
  <si>
    <t>Jonathan EASTON</t>
  </si>
  <si>
    <t>Wetherby parkrun</t>
  </si>
  <si>
    <t>Dewsbury parkrun</t>
  </si>
  <si>
    <t>Bramley parkrun</t>
  </si>
  <si>
    <t>Wakefield</t>
  </si>
  <si>
    <t>Wakefield Thornes parkrun</t>
  </si>
  <si>
    <t>Nostell Priory parkrun</t>
  </si>
  <si>
    <t>Joe IrvINE</t>
  </si>
  <si>
    <t>Hereford</t>
  </si>
  <si>
    <t>Hereford parkrun</t>
  </si>
  <si>
    <t>Adam MILLS</t>
  </si>
  <si>
    <t>Inverness</t>
  </si>
  <si>
    <t>Inverness parkrun</t>
  </si>
  <si>
    <t>London</t>
  </si>
  <si>
    <t>Bushy parkrun</t>
  </si>
  <si>
    <t>Long Eaton</t>
  </si>
  <si>
    <t>Long Eaton parkrun</t>
  </si>
  <si>
    <t>-</t>
  </si>
  <si>
    <t>V S Junior Grand Prix Results - to 31/08/2015</t>
  </si>
  <si>
    <t>Note that parkrun and junior parkrun results are on separate tabs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</si>
</sst>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2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1" fillId="0" borderId="0" xfId="0" applyFont="1" applyAlignment="1">
      <alignment/>
    </xf>
    <xf numFmtId="45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20" fontId="0" fillId="0" borderId="0" xfId="0" applyNumberFormat="1" applyAlignment="1">
      <alignment vertical="center" wrapText="1"/>
    </xf>
    <xf numFmtId="45" fontId="42" fillId="0" borderId="0" xfId="0" applyNumberFormat="1" applyFont="1" applyAlignment="1">
      <alignment horizontal="center"/>
    </xf>
    <xf numFmtId="45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 quotePrefix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45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5" fontId="5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45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0" xfId="55" applyNumberFormat="1" applyFont="1" applyAlignment="1">
      <alignment horizontal="center"/>
      <protection/>
    </xf>
    <xf numFmtId="14" fontId="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/>
    </xf>
    <xf numFmtId="45" fontId="44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15" fontId="3" fillId="0" borderId="0" xfId="0" applyNumberFormat="1" applyFont="1" applyFill="1" applyAlignment="1">
      <alignment horizontal="center" vertical="center"/>
    </xf>
    <xf numFmtId="15" fontId="4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5" applyFon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42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4" customWidth="1"/>
    <col min="2" max="2" width="22.8515625" style="4" customWidth="1"/>
    <col min="3" max="3" width="9.28125" style="10" bestFit="1" customWidth="1"/>
    <col min="4" max="4" width="6.28125" style="10" customWidth="1"/>
    <col min="5" max="5" width="5.57421875" style="10" bestFit="1" customWidth="1"/>
    <col min="6" max="6" width="6.28125" style="10" bestFit="1" customWidth="1"/>
    <col min="7" max="7" width="6.28125" style="10" customWidth="1"/>
    <col min="9" max="9" width="15.421875" style="10" bestFit="1" customWidth="1"/>
    <col min="10" max="11" width="9.140625" style="4" customWidth="1"/>
    <col min="12" max="12" width="3.00390625" style="4" bestFit="1" customWidth="1"/>
    <col min="13" max="13" width="16.57421875" style="4" bestFit="1" customWidth="1"/>
    <col min="14" max="14" width="5.57421875" style="4" bestFit="1" customWidth="1"/>
    <col min="15" max="15" width="9.57421875" style="4" customWidth="1"/>
    <col min="16" max="16" width="4.7109375" style="4" bestFit="1" customWidth="1"/>
    <col min="17" max="17" width="27.7109375" style="4" customWidth="1"/>
    <col min="18" max="16384" width="9.140625" style="4" customWidth="1"/>
  </cols>
  <sheetData>
    <row r="1" ht="26.25">
      <c r="A1" s="22" t="s">
        <v>260</v>
      </c>
    </row>
    <row r="2" ht="18.75">
      <c r="A2" s="67" t="s">
        <v>261</v>
      </c>
    </row>
    <row r="3" spans="3:12" ht="15">
      <c r="C3" s="10" t="s">
        <v>7</v>
      </c>
      <c r="D3" s="10" t="s">
        <v>95</v>
      </c>
      <c r="E3" s="10" t="s">
        <v>91</v>
      </c>
      <c r="F3" s="10" t="s">
        <v>92</v>
      </c>
      <c r="G3" s="10" t="s">
        <v>93</v>
      </c>
      <c r="J3" s="1"/>
      <c r="L3" s="1"/>
    </row>
    <row r="4" spans="1:12" ht="15">
      <c r="A4" s="4" t="s">
        <v>178</v>
      </c>
      <c r="E4" s="10" t="s">
        <v>205</v>
      </c>
      <c r="F4" s="10" t="s">
        <v>205</v>
      </c>
      <c r="J4" s="1"/>
      <c r="L4" s="1"/>
    </row>
    <row r="5" spans="1:17" ht="15">
      <c r="A5" s="8">
        <v>1</v>
      </c>
      <c r="B5" s="4" t="s">
        <v>16</v>
      </c>
      <c r="C5" s="5">
        <v>5.52</v>
      </c>
      <c r="D5" s="2">
        <v>100</v>
      </c>
      <c r="E5" s="10" t="s">
        <v>11</v>
      </c>
      <c r="F5" s="10">
        <v>10</v>
      </c>
      <c r="G5" s="1" t="s">
        <v>259</v>
      </c>
      <c r="I5" s="18"/>
      <c r="K5" s="2"/>
      <c r="L5" s="1"/>
      <c r="M5" s="8"/>
      <c r="O5" s="5"/>
      <c r="P5" s="2"/>
      <c r="Q5" s="10"/>
    </row>
    <row r="6" spans="1:17" ht="15">
      <c r="A6" s="8">
        <v>2</v>
      </c>
      <c r="B6" s="4" t="s">
        <v>0</v>
      </c>
      <c r="C6" s="5">
        <v>6.08</v>
      </c>
      <c r="D6" s="2">
        <v>99</v>
      </c>
      <c r="E6" s="10" t="s">
        <v>11</v>
      </c>
      <c r="F6" s="10">
        <v>10</v>
      </c>
      <c r="G6" s="1" t="s">
        <v>259</v>
      </c>
      <c r="I6" s="18"/>
      <c r="K6" s="2"/>
      <c r="L6" s="1"/>
      <c r="M6" s="8"/>
      <c r="O6" s="5"/>
      <c r="P6" s="2"/>
      <c r="Q6" s="10"/>
    </row>
    <row r="7" spans="1:17" ht="15">
      <c r="A7" s="8">
        <v>3</v>
      </c>
      <c r="B7" s="4" t="s">
        <v>57</v>
      </c>
      <c r="C7" s="5">
        <v>6.25</v>
      </c>
      <c r="D7" s="2">
        <v>98</v>
      </c>
      <c r="E7" s="10" t="s">
        <v>11</v>
      </c>
      <c r="F7" s="10">
        <v>5</v>
      </c>
      <c r="G7" s="1" t="s">
        <v>259</v>
      </c>
      <c r="I7" s="18"/>
      <c r="K7" s="2"/>
      <c r="L7" s="1"/>
      <c r="M7" s="8"/>
      <c r="O7" s="5"/>
      <c r="P7" s="2"/>
      <c r="Q7" s="10"/>
    </row>
    <row r="8" spans="1:17" ht="15">
      <c r="A8" s="8">
        <v>4</v>
      </c>
      <c r="B8" s="4" t="s">
        <v>2</v>
      </c>
      <c r="C8" s="5">
        <v>6.3</v>
      </c>
      <c r="D8" s="2">
        <v>97</v>
      </c>
      <c r="E8" s="10" t="s">
        <v>11</v>
      </c>
      <c r="F8" s="10">
        <v>8</v>
      </c>
      <c r="G8" s="1" t="s">
        <v>259</v>
      </c>
      <c r="I8" s="18"/>
      <c r="M8" s="8"/>
      <c r="O8" s="5"/>
      <c r="P8" s="2"/>
      <c r="Q8" s="10"/>
    </row>
    <row r="9" spans="1:17" ht="15">
      <c r="A9" s="8">
        <v>5</v>
      </c>
      <c r="B9" s="4" t="s">
        <v>21</v>
      </c>
      <c r="C9" s="5">
        <v>6.36</v>
      </c>
      <c r="D9" s="2">
        <v>96</v>
      </c>
      <c r="E9" s="10" t="s">
        <v>11</v>
      </c>
      <c r="F9" s="10">
        <v>10</v>
      </c>
      <c r="G9" s="1" t="s">
        <v>259</v>
      </c>
      <c r="I9" s="18"/>
      <c r="M9" s="8"/>
      <c r="O9" s="5"/>
      <c r="P9" s="2"/>
      <c r="Q9" s="10"/>
    </row>
    <row r="10" spans="1:17" ht="15">
      <c r="A10" s="8">
        <v>6</v>
      </c>
      <c r="B10" s="4" t="s">
        <v>4</v>
      </c>
      <c r="C10" s="5">
        <v>6.38</v>
      </c>
      <c r="D10" s="2">
        <v>95</v>
      </c>
      <c r="E10" s="10" t="s">
        <v>11</v>
      </c>
      <c r="F10" s="10">
        <v>5</v>
      </c>
      <c r="G10" s="1" t="s">
        <v>259</v>
      </c>
      <c r="I10" s="18"/>
      <c r="M10" s="8"/>
      <c r="O10" s="5"/>
      <c r="P10" s="2"/>
      <c r="Q10" s="10"/>
    </row>
    <row r="11" spans="1:17" ht="15">
      <c r="A11" s="8">
        <v>7</v>
      </c>
      <c r="B11" s="4" t="s">
        <v>61</v>
      </c>
      <c r="C11" s="5">
        <v>6.39</v>
      </c>
      <c r="D11" s="2">
        <v>100</v>
      </c>
      <c r="E11" s="10" t="s">
        <v>12</v>
      </c>
      <c r="F11" s="10">
        <v>8</v>
      </c>
      <c r="G11" s="1" t="s">
        <v>259</v>
      </c>
      <c r="I11" s="18"/>
      <c r="M11" s="8"/>
      <c r="O11" s="5"/>
      <c r="P11" s="2"/>
      <c r="Q11" s="10"/>
    </row>
    <row r="12" spans="1:17" ht="15">
      <c r="A12" s="8">
        <v>8</v>
      </c>
      <c r="B12" s="4" t="s">
        <v>8</v>
      </c>
      <c r="C12" s="5">
        <v>6.47</v>
      </c>
      <c r="D12" s="2">
        <v>94</v>
      </c>
      <c r="E12" s="10" t="s">
        <v>11</v>
      </c>
      <c r="F12" s="10">
        <v>8</v>
      </c>
      <c r="G12" s="1" t="s">
        <v>259</v>
      </c>
      <c r="I12" s="18"/>
      <c r="M12" s="8"/>
      <c r="O12" s="5"/>
      <c r="P12" s="2"/>
      <c r="Q12" s="10"/>
    </row>
    <row r="13" spans="1:17" ht="15">
      <c r="A13" s="8">
        <v>9</v>
      </c>
      <c r="B13" s="4" t="s">
        <v>98</v>
      </c>
      <c r="C13" s="5">
        <v>6.52</v>
      </c>
      <c r="D13" s="2">
        <v>93</v>
      </c>
      <c r="E13" s="10" t="s">
        <v>11</v>
      </c>
      <c r="F13" s="10">
        <v>8</v>
      </c>
      <c r="G13" s="1" t="s">
        <v>259</v>
      </c>
      <c r="I13" s="18"/>
      <c r="M13" s="8"/>
      <c r="O13" s="5"/>
      <c r="P13" s="2"/>
      <c r="Q13" s="10"/>
    </row>
    <row r="14" spans="1:17" ht="15">
      <c r="A14" s="8">
        <v>10</v>
      </c>
      <c r="B14" s="4" t="s">
        <v>58</v>
      </c>
      <c r="C14" s="5">
        <v>7.02</v>
      </c>
      <c r="D14" s="2">
        <v>92</v>
      </c>
      <c r="E14" s="10" t="s">
        <v>11</v>
      </c>
      <c r="F14" s="10">
        <v>7</v>
      </c>
      <c r="G14" s="1" t="s">
        <v>259</v>
      </c>
      <c r="I14" s="18"/>
      <c r="M14" s="8"/>
      <c r="O14" s="5"/>
      <c r="P14" s="2"/>
      <c r="Q14" s="10"/>
    </row>
    <row r="15" spans="1:17" ht="15">
      <c r="A15" s="8">
        <v>11</v>
      </c>
      <c r="B15" s="4" t="s">
        <v>108</v>
      </c>
      <c r="C15" s="5">
        <v>7.03</v>
      </c>
      <c r="D15" s="2">
        <v>99</v>
      </c>
      <c r="E15" s="10" t="s">
        <v>12</v>
      </c>
      <c r="F15" s="10">
        <v>12</v>
      </c>
      <c r="G15" s="1" t="s">
        <v>259</v>
      </c>
      <c r="I15" s="18"/>
      <c r="M15" s="8"/>
      <c r="O15" s="5"/>
      <c r="P15" s="2"/>
      <c r="Q15" s="10"/>
    </row>
    <row r="16" spans="1:17" ht="15">
      <c r="A16" s="8">
        <v>12</v>
      </c>
      <c r="B16" s="4" t="s">
        <v>17</v>
      </c>
      <c r="C16" s="5">
        <v>7.07</v>
      </c>
      <c r="D16" s="2">
        <v>91</v>
      </c>
      <c r="E16" s="10" t="s">
        <v>11</v>
      </c>
      <c r="F16" s="10">
        <v>6</v>
      </c>
      <c r="G16" s="1" t="s">
        <v>259</v>
      </c>
      <c r="I16" s="18"/>
      <c r="M16" s="8"/>
      <c r="O16" s="5"/>
      <c r="P16" s="2"/>
      <c r="Q16" s="10"/>
    </row>
    <row r="17" spans="1:17" ht="15">
      <c r="A17" s="8">
        <v>13</v>
      </c>
      <c r="B17" s="4" t="s">
        <v>13</v>
      </c>
      <c r="C17" s="5">
        <v>7.1</v>
      </c>
      <c r="D17" s="2">
        <v>90</v>
      </c>
      <c r="E17" s="10" t="s">
        <v>11</v>
      </c>
      <c r="F17" s="10">
        <v>3</v>
      </c>
      <c r="G17" s="1" t="s">
        <v>259</v>
      </c>
      <c r="I17" s="18"/>
      <c r="M17" s="8"/>
      <c r="O17" s="5"/>
      <c r="P17" s="2"/>
      <c r="Q17" s="10"/>
    </row>
    <row r="18" spans="1:17" ht="15">
      <c r="A18" s="8">
        <v>14</v>
      </c>
      <c r="B18" s="4" t="s">
        <v>15</v>
      </c>
      <c r="C18" s="5">
        <v>7.11</v>
      </c>
      <c r="D18" s="2">
        <v>98</v>
      </c>
      <c r="E18" s="10" t="s">
        <v>12</v>
      </c>
      <c r="F18" s="10">
        <v>5</v>
      </c>
      <c r="G18" s="1" t="s">
        <v>259</v>
      </c>
      <c r="I18" s="18"/>
      <c r="M18" s="8"/>
      <c r="O18" s="5"/>
      <c r="P18" s="2"/>
      <c r="Q18" s="10"/>
    </row>
    <row r="19" spans="1:17" ht="15">
      <c r="A19" s="8">
        <v>15</v>
      </c>
      <c r="B19" s="4" t="s">
        <v>19</v>
      </c>
      <c r="C19" s="5">
        <v>7.12</v>
      </c>
      <c r="D19" s="2">
        <v>89</v>
      </c>
      <c r="E19" s="10" t="s">
        <v>11</v>
      </c>
      <c r="F19" s="10">
        <v>6</v>
      </c>
      <c r="G19" s="1" t="s">
        <v>259</v>
      </c>
      <c r="I19" s="18"/>
      <c r="M19" s="8"/>
      <c r="O19" s="5"/>
      <c r="P19" s="2"/>
      <c r="Q19" s="10"/>
    </row>
    <row r="20" spans="1:17" ht="15">
      <c r="A20" s="8">
        <v>17</v>
      </c>
      <c r="B20" s="4" t="s">
        <v>23</v>
      </c>
      <c r="C20" s="5">
        <v>7.2</v>
      </c>
      <c r="D20" s="2">
        <v>97</v>
      </c>
      <c r="E20" s="10" t="s">
        <v>12</v>
      </c>
      <c r="F20" s="10">
        <v>6</v>
      </c>
      <c r="G20" s="1" t="s">
        <v>259</v>
      </c>
      <c r="I20" s="18"/>
      <c r="M20" s="8"/>
      <c r="O20" s="5"/>
      <c r="P20" s="2"/>
      <c r="Q20" s="10"/>
    </row>
    <row r="21" spans="1:17" ht="15">
      <c r="A21" s="8">
        <v>18</v>
      </c>
      <c r="B21" s="4" t="s">
        <v>25</v>
      </c>
      <c r="C21" s="5">
        <v>7.21</v>
      </c>
      <c r="D21" s="2">
        <v>96</v>
      </c>
      <c r="E21" s="10" t="s">
        <v>12</v>
      </c>
      <c r="F21" s="10">
        <v>5</v>
      </c>
      <c r="G21" s="1" t="s">
        <v>259</v>
      </c>
      <c r="I21" s="18"/>
      <c r="M21" s="8"/>
      <c r="O21" s="5"/>
      <c r="P21" s="2"/>
      <c r="Q21" s="10"/>
    </row>
    <row r="22" spans="1:17" ht="15">
      <c r="A22" s="8">
        <v>19</v>
      </c>
      <c r="B22" s="4" t="s">
        <v>14</v>
      </c>
      <c r="C22" s="5">
        <v>7.24</v>
      </c>
      <c r="D22" s="2">
        <v>88</v>
      </c>
      <c r="E22" s="10" t="s">
        <v>11</v>
      </c>
      <c r="F22" s="10">
        <v>8</v>
      </c>
      <c r="G22" s="1" t="s">
        <v>259</v>
      </c>
      <c r="I22" s="18"/>
      <c r="M22" s="8"/>
      <c r="O22" s="5"/>
      <c r="P22" s="2"/>
      <c r="Q22" s="10"/>
    </row>
    <row r="23" spans="1:17" ht="15">
      <c r="A23" s="8">
        <v>20</v>
      </c>
      <c r="B23" s="4" t="s">
        <v>20</v>
      </c>
      <c r="C23" s="5">
        <v>7.31</v>
      </c>
      <c r="D23" s="2">
        <v>95</v>
      </c>
      <c r="E23" s="10" t="s">
        <v>12</v>
      </c>
      <c r="F23" s="10">
        <v>4</v>
      </c>
      <c r="G23" s="1" t="s">
        <v>259</v>
      </c>
      <c r="I23" s="18"/>
      <c r="M23" s="8"/>
      <c r="O23" s="5"/>
      <c r="P23" s="2"/>
      <c r="Q23" s="10"/>
    </row>
    <row r="24" spans="1:17" ht="15">
      <c r="A24" s="8">
        <v>23</v>
      </c>
      <c r="B24" s="4" t="s">
        <v>3</v>
      </c>
      <c r="C24" s="5">
        <v>7.47</v>
      </c>
      <c r="D24" s="2">
        <v>87</v>
      </c>
      <c r="E24" s="10" t="s">
        <v>11</v>
      </c>
      <c r="F24" s="10">
        <v>8</v>
      </c>
      <c r="G24" s="1" t="s">
        <v>259</v>
      </c>
      <c r="I24" s="18"/>
      <c r="M24" s="8"/>
      <c r="O24" s="5"/>
      <c r="P24" s="2"/>
      <c r="Q24" s="10"/>
    </row>
    <row r="25" spans="1:17" ht="15">
      <c r="A25" s="8">
        <v>24</v>
      </c>
      <c r="B25" s="4" t="s">
        <v>26</v>
      </c>
      <c r="C25" s="5">
        <v>7.48</v>
      </c>
      <c r="D25" s="2">
        <v>86</v>
      </c>
      <c r="E25" s="10" t="s">
        <v>11</v>
      </c>
      <c r="F25" s="10">
        <v>5</v>
      </c>
      <c r="G25" s="1" t="s">
        <v>259</v>
      </c>
      <c r="I25" s="18"/>
      <c r="M25" s="8"/>
      <c r="O25" s="5"/>
      <c r="P25" s="2"/>
      <c r="Q25" s="10"/>
    </row>
    <row r="26" spans="1:17" ht="15">
      <c r="A26" s="8">
        <v>25</v>
      </c>
      <c r="B26" s="4" t="s">
        <v>56</v>
      </c>
      <c r="C26" s="5">
        <v>7.5</v>
      </c>
      <c r="D26" s="2">
        <v>94</v>
      </c>
      <c r="E26" s="10" t="s">
        <v>12</v>
      </c>
      <c r="F26" s="10">
        <v>10</v>
      </c>
      <c r="G26" s="1" t="s">
        <v>259</v>
      </c>
      <c r="I26" s="18"/>
      <c r="M26" s="8"/>
      <c r="O26" s="5"/>
      <c r="P26" s="2"/>
      <c r="Q26" s="10"/>
    </row>
    <row r="27" spans="1:17" ht="15">
      <c r="A27" s="8">
        <v>27</v>
      </c>
      <c r="B27" s="4" t="s">
        <v>109</v>
      </c>
      <c r="C27" s="5">
        <v>8.01</v>
      </c>
      <c r="D27" s="2">
        <v>85</v>
      </c>
      <c r="E27" s="10" t="s">
        <v>11</v>
      </c>
      <c r="F27" s="10">
        <v>9</v>
      </c>
      <c r="G27" s="1" t="s">
        <v>259</v>
      </c>
      <c r="I27" s="18"/>
      <c r="M27" s="8"/>
      <c r="O27" s="5"/>
      <c r="P27" s="2"/>
      <c r="Q27" s="10"/>
    </row>
    <row r="28" spans="1:17" ht="15">
      <c r="A28" s="8">
        <v>28</v>
      </c>
      <c r="B28" s="4" t="s">
        <v>31</v>
      </c>
      <c r="C28" s="5">
        <v>8.02</v>
      </c>
      <c r="D28" s="2">
        <v>93</v>
      </c>
      <c r="E28" s="10" t="s">
        <v>12</v>
      </c>
      <c r="F28" s="10">
        <v>4</v>
      </c>
      <c r="G28" s="1" t="s">
        <v>259</v>
      </c>
      <c r="I28" s="18"/>
      <c r="M28" s="8"/>
      <c r="O28" s="5"/>
      <c r="P28" s="2"/>
      <c r="Q28" s="10"/>
    </row>
    <row r="29" spans="1:17" ht="15">
      <c r="A29" s="8">
        <v>29</v>
      </c>
      <c r="B29" s="4" t="s">
        <v>86</v>
      </c>
      <c r="C29" s="5">
        <v>8.03</v>
      </c>
      <c r="D29" s="2">
        <v>92</v>
      </c>
      <c r="E29" s="10" t="s">
        <v>12</v>
      </c>
      <c r="F29" s="10">
        <v>7</v>
      </c>
      <c r="G29" s="1" t="s">
        <v>259</v>
      </c>
      <c r="I29" s="18"/>
      <c r="M29" s="8"/>
      <c r="O29" s="5"/>
      <c r="P29" s="2"/>
      <c r="Q29" s="10"/>
    </row>
    <row r="30" spans="1:17" ht="15">
      <c r="A30" s="8">
        <v>30</v>
      </c>
      <c r="B30" s="4" t="s">
        <v>110</v>
      </c>
      <c r="C30" s="5">
        <v>8.05</v>
      </c>
      <c r="D30" s="2">
        <v>91</v>
      </c>
      <c r="E30" s="10" t="s">
        <v>12</v>
      </c>
      <c r="F30" s="10">
        <v>5</v>
      </c>
      <c r="G30" s="1" t="s">
        <v>259</v>
      </c>
      <c r="I30" s="18"/>
      <c r="M30" s="8"/>
      <c r="O30" s="5"/>
      <c r="P30" s="2"/>
      <c r="Q30" s="10"/>
    </row>
    <row r="31" spans="1:17" ht="15">
      <c r="A31" s="8">
        <v>32</v>
      </c>
      <c r="B31" s="4" t="s">
        <v>111</v>
      </c>
      <c r="C31" s="5">
        <v>8.3</v>
      </c>
      <c r="D31" s="2">
        <v>84</v>
      </c>
      <c r="E31" s="10" t="s">
        <v>11</v>
      </c>
      <c r="F31" s="10">
        <v>3</v>
      </c>
      <c r="G31" s="1" t="s">
        <v>259</v>
      </c>
      <c r="I31" s="18"/>
      <c r="M31" s="8"/>
      <c r="O31" s="5"/>
      <c r="P31" s="2"/>
      <c r="Q31" s="10"/>
    </row>
    <row r="32" spans="1:17" ht="15">
      <c r="A32" s="8">
        <v>33</v>
      </c>
      <c r="B32" s="4" t="s">
        <v>6</v>
      </c>
      <c r="C32" s="5">
        <v>8.47</v>
      </c>
      <c r="D32" s="2">
        <v>90</v>
      </c>
      <c r="E32" s="10" t="s">
        <v>12</v>
      </c>
      <c r="F32" s="10">
        <v>6</v>
      </c>
      <c r="G32" s="1" t="s">
        <v>259</v>
      </c>
      <c r="I32" s="18"/>
      <c r="M32" s="8"/>
      <c r="O32" s="5"/>
      <c r="P32" s="2"/>
      <c r="Q32" s="10"/>
    </row>
    <row r="33" spans="1:17" ht="15">
      <c r="A33" s="8">
        <v>34</v>
      </c>
      <c r="B33" s="4" t="s">
        <v>18</v>
      </c>
      <c r="C33" s="5">
        <v>8.51</v>
      </c>
      <c r="D33" s="2">
        <v>89</v>
      </c>
      <c r="E33" s="10" t="s">
        <v>12</v>
      </c>
      <c r="F33" s="10">
        <v>6</v>
      </c>
      <c r="G33" s="1" t="s">
        <v>259</v>
      </c>
      <c r="I33" s="18"/>
      <c r="M33" s="8"/>
      <c r="O33" s="5"/>
      <c r="P33" s="2"/>
      <c r="Q33" s="10"/>
    </row>
    <row r="34" spans="1:17" ht="15">
      <c r="A34" s="8">
        <v>38</v>
      </c>
      <c r="B34" s="4" t="s">
        <v>34</v>
      </c>
      <c r="C34" s="5">
        <v>9.02</v>
      </c>
      <c r="D34" s="2">
        <v>83</v>
      </c>
      <c r="E34" s="10" t="s">
        <v>11</v>
      </c>
      <c r="F34" s="10">
        <v>2</v>
      </c>
      <c r="G34" s="1" t="s">
        <v>259</v>
      </c>
      <c r="I34" s="18"/>
      <c r="M34" s="8"/>
      <c r="O34" s="5"/>
      <c r="P34" s="2"/>
      <c r="Q34" s="10"/>
    </row>
    <row r="35" spans="1:17" ht="15">
      <c r="A35" s="8">
        <v>39</v>
      </c>
      <c r="B35" s="4" t="s">
        <v>63</v>
      </c>
      <c r="C35" s="5">
        <v>9.17</v>
      </c>
      <c r="D35" s="2">
        <v>88</v>
      </c>
      <c r="E35" s="10" t="s">
        <v>12</v>
      </c>
      <c r="F35" s="10">
        <v>6</v>
      </c>
      <c r="G35" s="1" t="s">
        <v>259</v>
      </c>
      <c r="I35" s="18"/>
      <c r="M35" s="8"/>
      <c r="O35" s="5"/>
      <c r="P35" s="2"/>
      <c r="Q35" s="10"/>
    </row>
    <row r="36" spans="1:17" ht="15">
      <c r="A36" s="8">
        <v>40</v>
      </c>
      <c r="B36" s="4" t="s">
        <v>106</v>
      </c>
      <c r="C36" s="5">
        <v>9.2</v>
      </c>
      <c r="D36" s="2">
        <v>87</v>
      </c>
      <c r="E36" s="10" t="s">
        <v>12</v>
      </c>
      <c r="F36" s="10">
        <v>4</v>
      </c>
      <c r="G36" s="1" t="s">
        <v>259</v>
      </c>
      <c r="I36" s="18"/>
      <c r="M36" s="8"/>
      <c r="O36" s="5"/>
      <c r="P36" s="2"/>
      <c r="Q36" s="10"/>
    </row>
    <row r="37" spans="1:17" ht="15">
      <c r="A37" s="8">
        <v>42</v>
      </c>
      <c r="B37" s="4" t="s">
        <v>112</v>
      </c>
      <c r="C37" s="5">
        <v>9.25</v>
      </c>
      <c r="D37" s="2">
        <v>82</v>
      </c>
      <c r="E37" s="10" t="s">
        <v>11</v>
      </c>
      <c r="F37" s="10">
        <v>9</v>
      </c>
      <c r="G37" s="1" t="s">
        <v>259</v>
      </c>
      <c r="I37" s="18"/>
      <c r="M37" s="8"/>
      <c r="O37" s="5"/>
      <c r="P37" s="2"/>
      <c r="Q37" s="10"/>
    </row>
    <row r="38" spans="1:17" ht="15">
      <c r="A38" s="8">
        <v>43</v>
      </c>
      <c r="B38" s="4" t="s">
        <v>99</v>
      </c>
      <c r="C38" s="5">
        <v>9.27</v>
      </c>
      <c r="D38" s="2">
        <v>81</v>
      </c>
      <c r="E38" s="10" t="s">
        <v>11</v>
      </c>
      <c r="F38" s="10">
        <v>4</v>
      </c>
      <c r="G38" s="1" t="s">
        <v>259</v>
      </c>
      <c r="I38" s="18"/>
      <c r="M38" s="8"/>
      <c r="O38" s="5"/>
      <c r="P38" s="2"/>
      <c r="Q38" s="10"/>
    </row>
    <row r="39" spans="1:17" ht="15">
      <c r="A39" s="8">
        <v>44</v>
      </c>
      <c r="B39" s="4" t="s">
        <v>113</v>
      </c>
      <c r="C39" s="5">
        <v>9.34</v>
      </c>
      <c r="D39" s="2">
        <v>80</v>
      </c>
      <c r="E39" s="10" t="s">
        <v>11</v>
      </c>
      <c r="F39" s="10">
        <v>2</v>
      </c>
      <c r="G39" s="1" t="s">
        <v>259</v>
      </c>
      <c r="I39" s="18"/>
      <c r="M39" s="8"/>
      <c r="O39" s="5"/>
      <c r="P39" s="2"/>
      <c r="Q39" s="10"/>
    </row>
    <row r="40" spans="1:17" ht="15">
      <c r="A40" s="8">
        <v>46</v>
      </c>
      <c r="B40" s="4" t="s">
        <v>59</v>
      </c>
      <c r="C40" s="5">
        <v>10.03</v>
      </c>
      <c r="D40" s="2">
        <v>79</v>
      </c>
      <c r="E40" s="10" t="s">
        <v>11</v>
      </c>
      <c r="F40" s="10">
        <v>3</v>
      </c>
      <c r="G40" s="1" t="s">
        <v>259</v>
      </c>
      <c r="I40" s="18"/>
      <c r="M40" s="8"/>
      <c r="O40" s="5"/>
      <c r="P40" s="2"/>
      <c r="Q40" s="10"/>
    </row>
    <row r="41" spans="1:17" ht="15">
      <c r="A41" s="8">
        <v>47</v>
      </c>
      <c r="B41" s="4" t="s">
        <v>60</v>
      </c>
      <c r="C41" s="5">
        <v>10.03</v>
      </c>
      <c r="D41" s="2">
        <v>86</v>
      </c>
      <c r="E41" s="10" t="s">
        <v>12</v>
      </c>
      <c r="F41" s="10">
        <v>6</v>
      </c>
      <c r="G41" s="1" t="s">
        <v>259</v>
      </c>
      <c r="I41" s="18"/>
      <c r="M41" s="8"/>
      <c r="O41" s="5"/>
      <c r="P41" s="2"/>
      <c r="Q41" s="10"/>
    </row>
    <row r="42" spans="1:17" ht="15">
      <c r="A42" s="8">
        <v>48</v>
      </c>
      <c r="B42" s="4" t="s">
        <v>87</v>
      </c>
      <c r="C42" s="5">
        <v>11.17</v>
      </c>
      <c r="D42" s="2">
        <v>78</v>
      </c>
      <c r="E42" s="10" t="s">
        <v>11</v>
      </c>
      <c r="F42" s="10">
        <v>2</v>
      </c>
      <c r="G42" s="1" t="s">
        <v>259</v>
      </c>
      <c r="I42" s="18"/>
      <c r="M42" s="8"/>
      <c r="O42" s="5"/>
      <c r="P42" s="2"/>
      <c r="Q42" s="10"/>
    </row>
    <row r="43" spans="1:17" ht="15">
      <c r="A43" s="8">
        <v>49</v>
      </c>
      <c r="B43" s="4" t="s">
        <v>100</v>
      </c>
      <c r="C43" s="5">
        <v>11.43</v>
      </c>
      <c r="D43" s="2">
        <v>85</v>
      </c>
      <c r="E43" s="10" t="s">
        <v>12</v>
      </c>
      <c r="F43" s="10">
        <v>5</v>
      </c>
      <c r="G43" s="1" t="s">
        <v>259</v>
      </c>
      <c r="I43" s="18"/>
      <c r="M43" s="8"/>
      <c r="O43" s="5"/>
      <c r="P43" s="2"/>
      <c r="Q43" s="10"/>
    </row>
    <row r="44" spans="1:17" ht="15">
      <c r="A44" s="8">
        <v>51</v>
      </c>
      <c r="B44" s="4" t="s">
        <v>66</v>
      </c>
      <c r="C44" s="5">
        <v>11.51</v>
      </c>
      <c r="D44" s="2">
        <v>84</v>
      </c>
      <c r="E44" s="10" t="s">
        <v>12</v>
      </c>
      <c r="F44" s="10">
        <v>5</v>
      </c>
      <c r="G44" s="1" t="s">
        <v>259</v>
      </c>
      <c r="I44" s="18"/>
      <c r="M44" s="8"/>
      <c r="O44" s="5"/>
      <c r="P44" s="2"/>
      <c r="Q44" s="10"/>
    </row>
    <row r="45" spans="1:17" ht="15">
      <c r="A45" s="8">
        <v>52</v>
      </c>
      <c r="B45" s="4" t="s">
        <v>5</v>
      </c>
      <c r="C45" s="5">
        <v>11.55</v>
      </c>
      <c r="D45" s="2">
        <v>83</v>
      </c>
      <c r="E45" s="10" t="s">
        <v>12</v>
      </c>
      <c r="F45" s="10">
        <v>10</v>
      </c>
      <c r="G45" s="1" t="s">
        <v>259</v>
      </c>
      <c r="I45" s="18"/>
      <c r="M45" s="8"/>
      <c r="O45" s="5"/>
      <c r="P45" s="2"/>
      <c r="Q45" s="10"/>
    </row>
    <row r="46" spans="1:17" ht="15">
      <c r="A46" s="8">
        <v>53</v>
      </c>
      <c r="B46" s="4" t="s">
        <v>39</v>
      </c>
      <c r="C46" s="5">
        <v>12.13</v>
      </c>
      <c r="D46" s="2">
        <v>77</v>
      </c>
      <c r="E46" s="10" t="s">
        <v>11</v>
      </c>
      <c r="F46" s="10">
        <v>0</v>
      </c>
      <c r="G46" s="1" t="s">
        <v>259</v>
      </c>
      <c r="I46" s="18"/>
      <c r="M46" s="8"/>
      <c r="O46" s="5"/>
      <c r="P46" s="2"/>
      <c r="Q46" s="10"/>
    </row>
    <row r="47" spans="1:17" ht="15">
      <c r="A47" s="8">
        <v>55</v>
      </c>
      <c r="B47" s="4" t="s">
        <v>114</v>
      </c>
      <c r="C47" s="5">
        <v>12.27</v>
      </c>
      <c r="D47" s="2">
        <v>82</v>
      </c>
      <c r="E47" s="10" t="s">
        <v>12</v>
      </c>
      <c r="F47" s="10">
        <v>1</v>
      </c>
      <c r="G47" s="1" t="s">
        <v>259</v>
      </c>
      <c r="I47" s="18"/>
      <c r="M47" s="8"/>
      <c r="O47" s="5"/>
      <c r="P47" s="2"/>
      <c r="Q47" s="10"/>
    </row>
    <row r="48" spans="1:17" ht="15">
      <c r="A48" s="8">
        <v>56</v>
      </c>
      <c r="B48" s="4" t="s">
        <v>115</v>
      </c>
      <c r="C48" s="5">
        <v>12.32</v>
      </c>
      <c r="D48" s="2">
        <v>81</v>
      </c>
      <c r="E48" s="10" t="s">
        <v>12</v>
      </c>
      <c r="F48" s="10">
        <v>2</v>
      </c>
      <c r="G48" s="1" t="s">
        <v>259</v>
      </c>
      <c r="I48" s="18"/>
      <c r="M48" s="8"/>
      <c r="O48" s="5"/>
      <c r="P48" s="2"/>
      <c r="Q48" s="10"/>
    </row>
    <row r="49" spans="1:17" ht="15">
      <c r="A49" s="8">
        <v>58</v>
      </c>
      <c r="B49" s="4" t="s">
        <v>116</v>
      </c>
      <c r="C49" s="5">
        <v>16.48</v>
      </c>
      <c r="D49" s="2">
        <v>80</v>
      </c>
      <c r="E49" s="10" t="s">
        <v>12</v>
      </c>
      <c r="F49" s="10">
        <v>0</v>
      </c>
      <c r="G49" s="1" t="s">
        <v>259</v>
      </c>
      <c r="I49" s="18"/>
      <c r="M49" s="8"/>
      <c r="O49" s="5"/>
      <c r="P49" s="2"/>
      <c r="Q49" s="10"/>
    </row>
    <row r="50" spans="1:9" ht="15">
      <c r="A50" s="8" t="s">
        <v>29</v>
      </c>
      <c r="C50" s="5"/>
      <c r="D50" s="2" t="s">
        <v>205</v>
      </c>
      <c r="E50" s="10" t="s">
        <v>205</v>
      </c>
      <c r="F50" s="10" t="s">
        <v>205</v>
      </c>
      <c r="G50" s="1" t="s">
        <v>205</v>
      </c>
      <c r="I50" s="18"/>
    </row>
    <row r="51" spans="1:9" ht="15">
      <c r="A51" s="8">
        <v>16</v>
      </c>
      <c r="B51" s="4" t="s">
        <v>117</v>
      </c>
      <c r="C51" s="5">
        <v>7.12</v>
      </c>
      <c r="D51" s="2"/>
      <c r="G51" s="1"/>
      <c r="I51" s="18"/>
    </row>
    <row r="52" spans="1:9" ht="15">
      <c r="A52" s="8">
        <v>21</v>
      </c>
      <c r="B52" s="4" t="s">
        <v>118</v>
      </c>
      <c r="C52" s="5">
        <v>7.33</v>
      </c>
      <c r="D52" s="2"/>
      <c r="G52" s="1"/>
      <c r="I52" s="18"/>
    </row>
    <row r="53" spans="1:9" ht="15">
      <c r="A53" s="8">
        <v>22</v>
      </c>
      <c r="B53" s="4" t="s">
        <v>24</v>
      </c>
      <c r="C53" s="5">
        <v>7.4</v>
      </c>
      <c r="D53" s="2"/>
      <c r="G53" s="1"/>
      <c r="I53" s="18"/>
    </row>
    <row r="54" spans="1:9" ht="15">
      <c r="A54" s="8">
        <v>26</v>
      </c>
      <c r="B54" s="4" t="s">
        <v>32</v>
      </c>
      <c r="C54" s="5">
        <v>7.51</v>
      </c>
      <c r="D54" s="2"/>
      <c r="G54" s="1"/>
      <c r="I54" s="18"/>
    </row>
    <row r="55" spans="1:9" ht="15">
      <c r="A55" s="8">
        <v>31</v>
      </c>
      <c r="B55" s="4" t="s">
        <v>119</v>
      </c>
      <c r="C55" s="5">
        <v>8.06</v>
      </c>
      <c r="D55" s="2"/>
      <c r="G55" s="1"/>
      <c r="I55" s="18"/>
    </row>
    <row r="56" spans="1:9" ht="15">
      <c r="A56" s="8">
        <v>35</v>
      </c>
      <c r="B56" s="4" t="s">
        <v>120</v>
      </c>
      <c r="C56" s="5">
        <v>8.55</v>
      </c>
      <c r="D56" s="2"/>
      <c r="G56" s="1"/>
      <c r="I56" s="18"/>
    </row>
    <row r="57" spans="1:9" ht="15">
      <c r="A57" s="8">
        <v>36</v>
      </c>
      <c r="B57" s="4" t="s">
        <v>121</v>
      </c>
      <c r="C57" s="5">
        <v>8.55</v>
      </c>
      <c r="D57" s="2"/>
      <c r="G57" s="1"/>
      <c r="I57" s="18"/>
    </row>
    <row r="58" spans="1:9" ht="15">
      <c r="A58" s="8">
        <v>37</v>
      </c>
      <c r="B58" s="4" t="s">
        <v>122</v>
      </c>
      <c r="C58" s="5">
        <v>8.59</v>
      </c>
      <c r="D58" s="2"/>
      <c r="G58" s="1"/>
      <c r="I58" s="18"/>
    </row>
    <row r="59" spans="1:9" ht="15">
      <c r="A59" s="8">
        <v>41</v>
      </c>
      <c r="B59" s="4" t="s">
        <v>103</v>
      </c>
      <c r="C59" s="5">
        <v>9.21</v>
      </c>
      <c r="D59" s="2"/>
      <c r="G59" s="1"/>
      <c r="I59" s="18"/>
    </row>
    <row r="60" spans="1:9" ht="15">
      <c r="A60" s="8">
        <v>45</v>
      </c>
      <c r="B60" s="4" t="s">
        <v>64</v>
      </c>
      <c r="C60" s="5">
        <v>9.35</v>
      </c>
      <c r="D60" s="2"/>
      <c r="G60" s="1"/>
      <c r="I60" s="18"/>
    </row>
    <row r="61" spans="1:9" ht="15">
      <c r="A61" s="8">
        <v>50</v>
      </c>
      <c r="B61" s="4" t="s">
        <v>123</v>
      </c>
      <c r="C61" s="5">
        <v>11.44</v>
      </c>
      <c r="D61" s="2"/>
      <c r="G61" s="1"/>
      <c r="I61" s="18"/>
    </row>
    <row r="62" spans="1:9" ht="15">
      <c r="A62" s="8">
        <v>54</v>
      </c>
      <c r="B62" s="4" t="s">
        <v>65</v>
      </c>
      <c r="C62" s="5">
        <v>12.13</v>
      </c>
      <c r="D62" s="2"/>
      <c r="G62" s="1"/>
      <c r="I62" s="18"/>
    </row>
    <row r="63" spans="1:9" ht="15">
      <c r="A63" s="8">
        <v>57</v>
      </c>
      <c r="B63" s="4" t="s">
        <v>124</v>
      </c>
      <c r="C63" s="5">
        <v>12.33</v>
      </c>
      <c r="D63" s="2"/>
      <c r="G63" s="1"/>
      <c r="I63" s="18"/>
    </row>
    <row r="64" spans="1:9" ht="15">
      <c r="A64" s="8">
        <v>59</v>
      </c>
      <c r="B64" s="4" t="s">
        <v>125</v>
      </c>
      <c r="C64" s="5">
        <v>16.48</v>
      </c>
      <c r="D64" s="2"/>
      <c r="G64" s="1"/>
      <c r="I64" s="18"/>
    </row>
    <row r="65" spans="4:9" ht="15">
      <c r="D65" s="2" t="s">
        <v>205</v>
      </c>
      <c r="E65" s="10" t="s">
        <v>205</v>
      </c>
      <c r="F65" s="10" t="s">
        <v>205</v>
      </c>
      <c r="G65" s="1" t="s">
        <v>205</v>
      </c>
      <c r="I65" s="18"/>
    </row>
    <row r="66" spans="1:9" ht="15">
      <c r="A66" s="4" t="s">
        <v>73</v>
      </c>
      <c r="D66" s="2" t="s">
        <v>205</v>
      </c>
      <c r="E66" s="10" t="s">
        <v>205</v>
      </c>
      <c r="F66" s="10" t="s">
        <v>205</v>
      </c>
      <c r="G66" s="1" t="s">
        <v>205</v>
      </c>
      <c r="I66" s="18"/>
    </row>
    <row r="67" spans="1:16" ht="15">
      <c r="A67">
        <v>14</v>
      </c>
      <c r="B67" t="s">
        <v>57</v>
      </c>
      <c r="C67" s="17">
        <v>0.48055555555555557</v>
      </c>
      <c r="D67" s="2">
        <v>100</v>
      </c>
      <c r="E67" s="10" t="s">
        <v>11</v>
      </c>
      <c r="F67" s="10">
        <v>5</v>
      </c>
      <c r="G67" s="1" t="s">
        <v>259</v>
      </c>
      <c r="I67" s="18"/>
      <c r="L67" s="13"/>
      <c r="M67" s="13"/>
      <c r="N67" s="14"/>
      <c r="O67" s="10"/>
      <c r="P67" s="13"/>
    </row>
    <row r="68" spans="1:16" ht="15">
      <c r="A68">
        <v>17</v>
      </c>
      <c r="B68" t="s">
        <v>30</v>
      </c>
      <c r="C68" s="17">
        <v>0.4902777777777778</v>
      </c>
      <c r="D68" s="2">
        <v>100</v>
      </c>
      <c r="E68" s="10" t="s">
        <v>12</v>
      </c>
      <c r="F68" s="10">
        <v>5</v>
      </c>
      <c r="G68" s="1" t="s">
        <v>259</v>
      </c>
      <c r="I68" s="18"/>
      <c r="L68" s="13"/>
      <c r="M68" s="13"/>
      <c r="N68" s="14"/>
      <c r="O68" s="10"/>
      <c r="P68" s="13"/>
    </row>
    <row r="69" spans="1:16" ht="15">
      <c r="A69">
        <v>31</v>
      </c>
      <c r="B69" t="s">
        <v>25</v>
      </c>
      <c r="C69" s="17">
        <v>0.517361111111111</v>
      </c>
      <c r="D69" s="2">
        <v>99</v>
      </c>
      <c r="E69" s="10" t="s">
        <v>12</v>
      </c>
      <c r="F69" s="10">
        <v>5</v>
      </c>
      <c r="G69" s="1" t="s">
        <v>259</v>
      </c>
      <c r="I69" s="18"/>
      <c r="L69" s="13"/>
      <c r="M69" s="13"/>
      <c r="N69" s="14"/>
      <c r="O69" s="10"/>
      <c r="P69" s="13"/>
    </row>
    <row r="70" spans="1:16" ht="15">
      <c r="A70">
        <v>32</v>
      </c>
      <c r="B70" t="s">
        <v>58</v>
      </c>
      <c r="C70" s="17">
        <v>0.525</v>
      </c>
      <c r="D70" s="2">
        <v>99</v>
      </c>
      <c r="E70" s="10" t="s">
        <v>11</v>
      </c>
      <c r="F70" s="10">
        <v>7</v>
      </c>
      <c r="G70" s="1" t="s">
        <v>259</v>
      </c>
      <c r="I70" s="18"/>
      <c r="L70" s="13"/>
      <c r="M70" s="13"/>
      <c r="N70" s="14"/>
      <c r="O70" s="10"/>
      <c r="P70" s="13"/>
    </row>
    <row r="71" spans="3:9" ht="15">
      <c r="C71" s="5"/>
      <c r="D71" s="2" t="s">
        <v>205</v>
      </c>
      <c r="E71" s="10" t="s">
        <v>205</v>
      </c>
      <c r="F71" s="10" t="s">
        <v>205</v>
      </c>
      <c r="G71" s="1" t="s">
        <v>205</v>
      </c>
      <c r="I71" s="18"/>
    </row>
    <row r="72" spans="1:9" ht="15">
      <c r="A72" s="4" t="s">
        <v>74</v>
      </c>
      <c r="C72" s="5"/>
      <c r="D72" s="2" t="s">
        <v>205</v>
      </c>
      <c r="E72" s="10" t="s">
        <v>205</v>
      </c>
      <c r="F72" s="10" t="s">
        <v>205</v>
      </c>
      <c r="G72" s="1" t="s">
        <v>205</v>
      </c>
      <c r="I72" s="18"/>
    </row>
    <row r="73" spans="1:9" ht="15">
      <c r="A73">
        <v>13</v>
      </c>
      <c r="B73" s="4" t="s">
        <v>25</v>
      </c>
      <c r="C73" s="17">
        <v>0.6652777777777777</v>
      </c>
      <c r="D73" s="2">
        <v>100</v>
      </c>
      <c r="E73" s="10" t="s">
        <v>12</v>
      </c>
      <c r="F73" s="10">
        <v>5</v>
      </c>
      <c r="G73" s="1" t="s">
        <v>259</v>
      </c>
      <c r="I73" s="18"/>
    </row>
    <row r="74" spans="3:9" ht="15">
      <c r="C74" s="5"/>
      <c r="D74" s="2" t="s">
        <v>205</v>
      </c>
      <c r="E74" s="10" t="s">
        <v>205</v>
      </c>
      <c r="F74" s="10" t="s">
        <v>205</v>
      </c>
      <c r="G74" s="1" t="s">
        <v>205</v>
      </c>
      <c r="I74" s="18"/>
    </row>
    <row r="75" spans="1:9" ht="15">
      <c r="A75" s="4" t="s">
        <v>179</v>
      </c>
      <c r="D75" s="2" t="s">
        <v>205</v>
      </c>
      <c r="E75" s="10" t="s">
        <v>205</v>
      </c>
      <c r="F75" s="10" t="s">
        <v>205</v>
      </c>
      <c r="G75" s="1" t="s">
        <v>205</v>
      </c>
      <c r="I75" s="18"/>
    </row>
    <row r="76" spans="1:9" ht="15">
      <c r="A76">
        <v>3</v>
      </c>
      <c r="B76" t="s">
        <v>4</v>
      </c>
      <c r="C76" s="16">
        <v>0.009699074074074074</v>
      </c>
      <c r="D76" s="2">
        <v>100</v>
      </c>
      <c r="E76" s="10" t="s">
        <v>11</v>
      </c>
      <c r="F76" s="10">
        <v>5</v>
      </c>
      <c r="G76" s="1" t="s">
        <v>259</v>
      </c>
      <c r="I76" s="18"/>
    </row>
    <row r="77" spans="1:9" ht="15">
      <c r="A77">
        <v>7</v>
      </c>
      <c r="B77" t="s">
        <v>0</v>
      </c>
      <c r="C77" s="16">
        <v>0.010150462962962962</v>
      </c>
      <c r="D77" s="2">
        <v>99</v>
      </c>
      <c r="E77" s="10" t="s">
        <v>11</v>
      </c>
      <c r="F77" s="10">
        <v>10</v>
      </c>
      <c r="G77" s="1" t="s">
        <v>259</v>
      </c>
      <c r="I77" s="18"/>
    </row>
    <row r="78" spans="1:9" ht="15">
      <c r="A78">
        <v>11</v>
      </c>
      <c r="B78" t="s">
        <v>57</v>
      </c>
      <c r="C78" s="16">
        <v>0.010393518518518519</v>
      </c>
      <c r="D78" s="2">
        <v>98</v>
      </c>
      <c r="E78" s="10" t="s">
        <v>11</v>
      </c>
      <c r="F78" s="10">
        <v>5</v>
      </c>
      <c r="G78" s="1" t="s">
        <v>259</v>
      </c>
      <c r="I78" s="18"/>
    </row>
    <row r="79" spans="1:9" ht="15">
      <c r="A79">
        <v>12</v>
      </c>
      <c r="B79" t="s">
        <v>58</v>
      </c>
      <c r="C79" s="16">
        <v>0.010393518518518519</v>
      </c>
      <c r="D79" s="2">
        <v>98</v>
      </c>
      <c r="E79" s="10" t="s">
        <v>11</v>
      </c>
      <c r="F79" s="10">
        <v>7</v>
      </c>
      <c r="G79" s="1" t="s">
        <v>259</v>
      </c>
      <c r="I79" s="18"/>
    </row>
    <row r="80" spans="1:9" ht="15">
      <c r="A80">
        <v>13</v>
      </c>
      <c r="B80" t="s">
        <v>30</v>
      </c>
      <c r="C80" s="16">
        <v>0.010405092592592593</v>
      </c>
      <c r="D80" s="2">
        <v>100</v>
      </c>
      <c r="E80" s="10" t="s">
        <v>12</v>
      </c>
      <c r="F80" s="10">
        <v>5</v>
      </c>
      <c r="G80" s="1" t="s">
        <v>259</v>
      </c>
      <c r="I80" s="18"/>
    </row>
    <row r="81" spans="1:9" ht="15">
      <c r="A81">
        <v>24</v>
      </c>
      <c r="B81" t="s">
        <v>25</v>
      </c>
      <c r="C81" s="16">
        <v>0.011064814814814814</v>
      </c>
      <c r="D81" s="2">
        <v>99</v>
      </c>
      <c r="E81" s="10" t="s">
        <v>12</v>
      </c>
      <c r="F81" s="10">
        <v>5</v>
      </c>
      <c r="G81" s="1" t="s">
        <v>259</v>
      </c>
      <c r="I81" s="18"/>
    </row>
    <row r="82" spans="1:9" ht="15">
      <c r="A82">
        <v>25</v>
      </c>
      <c r="B82" t="s">
        <v>101</v>
      </c>
      <c r="C82" s="16">
        <v>0.011122685185185182</v>
      </c>
      <c r="D82" s="2">
        <v>98</v>
      </c>
      <c r="E82" s="10" t="s">
        <v>12</v>
      </c>
      <c r="F82" s="10">
        <v>5</v>
      </c>
      <c r="G82" s="1" t="s">
        <v>259</v>
      </c>
      <c r="I82" s="18"/>
    </row>
    <row r="83" spans="1:9" ht="15">
      <c r="A83">
        <v>33</v>
      </c>
      <c r="B83" t="s">
        <v>3</v>
      </c>
      <c r="C83" s="16">
        <v>0.011712962962962965</v>
      </c>
      <c r="D83" s="2">
        <v>96</v>
      </c>
      <c r="E83" s="10" t="s">
        <v>11</v>
      </c>
      <c r="F83" s="10">
        <v>8</v>
      </c>
      <c r="G83" s="1" t="s">
        <v>259</v>
      </c>
      <c r="I83" s="18"/>
    </row>
    <row r="84" spans="1:9" ht="15">
      <c r="A84">
        <v>34</v>
      </c>
      <c r="B84" t="s">
        <v>36</v>
      </c>
      <c r="C84" s="16">
        <v>0.01172453703703704</v>
      </c>
      <c r="D84" s="2">
        <v>95</v>
      </c>
      <c r="E84" s="10" t="s">
        <v>11</v>
      </c>
      <c r="F84" s="10">
        <v>6</v>
      </c>
      <c r="G84" s="1" t="s">
        <v>259</v>
      </c>
      <c r="I84" s="18"/>
    </row>
    <row r="85" spans="1:9" ht="15">
      <c r="A85">
        <v>36</v>
      </c>
      <c r="B85" t="s">
        <v>31</v>
      </c>
      <c r="C85" s="16">
        <v>0.011932870370370371</v>
      </c>
      <c r="D85" s="2">
        <v>97</v>
      </c>
      <c r="E85" s="10" t="s">
        <v>12</v>
      </c>
      <c r="F85" s="10">
        <v>4</v>
      </c>
      <c r="G85" s="1" t="s">
        <v>259</v>
      </c>
      <c r="I85" s="18"/>
    </row>
    <row r="86" spans="1:9" ht="15">
      <c r="A86">
        <v>38</v>
      </c>
      <c r="B86" t="s">
        <v>67</v>
      </c>
      <c r="C86" s="16">
        <v>0.011967592592592592</v>
      </c>
      <c r="D86" s="2">
        <v>96</v>
      </c>
      <c r="E86" s="10" t="s">
        <v>12</v>
      </c>
      <c r="F86" s="10">
        <v>8</v>
      </c>
      <c r="G86" s="1" t="s">
        <v>259</v>
      </c>
      <c r="I86" s="18"/>
    </row>
    <row r="87" spans="1:9" ht="15">
      <c r="A87">
        <v>40</v>
      </c>
      <c r="B87" t="s">
        <v>86</v>
      </c>
      <c r="C87" s="16">
        <v>0.012141203703703704</v>
      </c>
      <c r="D87" s="2">
        <v>95</v>
      </c>
      <c r="E87" s="10" t="s">
        <v>12</v>
      </c>
      <c r="F87" s="10">
        <v>7</v>
      </c>
      <c r="G87" s="1" t="s">
        <v>259</v>
      </c>
      <c r="I87" s="18"/>
    </row>
    <row r="88" spans="1:9" ht="15">
      <c r="A88">
        <v>46</v>
      </c>
      <c r="B88" t="s">
        <v>40</v>
      </c>
      <c r="C88" s="16">
        <v>0.012627314814814815</v>
      </c>
      <c r="D88" s="2">
        <v>94</v>
      </c>
      <c r="E88" s="10" t="s">
        <v>11</v>
      </c>
      <c r="F88" s="10">
        <v>7</v>
      </c>
      <c r="G88" s="1" t="s">
        <v>259</v>
      </c>
      <c r="I88" s="18"/>
    </row>
    <row r="89" spans="1:9" ht="15">
      <c r="A89">
        <v>47</v>
      </c>
      <c r="B89" t="s">
        <v>41</v>
      </c>
      <c r="C89" s="16">
        <v>0.012638888888888889</v>
      </c>
      <c r="D89" s="2">
        <v>94</v>
      </c>
      <c r="E89" s="10" t="s">
        <v>12</v>
      </c>
      <c r="F89" s="10">
        <v>10</v>
      </c>
      <c r="G89" s="1" t="s">
        <v>259</v>
      </c>
      <c r="I89" s="18"/>
    </row>
    <row r="90" spans="1:9" ht="15">
      <c r="A90">
        <v>59</v>
      </c>
      <c r="B90" t="s">
        <v>33</v>
      </c>
      <c r="C90" s="16">
        <v>0.013634259259259257</v>
      </c>
      <c r="D90" s="2">
        <v>93</v>
      </c>
      <c r="E90" s="10" t="s">
        <v>11</v>
      </c>
      <c r="F90" s="10">
        <v>5</v>
      </c>
      <c r="G90" s="1" t="s">
        <v>259</v>
      </c>
      <c r="I90" s="18"/>
    </row>
    <row r="91" spans="1:9" ht="15">
      <c r="A91">
        <v>60</v>
      </c>
      <c r="B91" t="s">
        <v>102</v>
      </c>
      <c r="C91" s="16">
        <v>0.013715277777777778</v>
      </c>
      <c r="D91" s="2">
        <v>92</v>
      </c>
      <c r="E91" s="10" t="s">
        <v>11</v>
      </c>
      <c r="F91" s="10">
        <v>2</v>
      </c>
      <c r="G91" s="1" t="s">
        <v>259</v>
      </c>
      <c r="I91" s="18"/>
    </row>
    <row r="92" spans="1:9" ht="15">
      <c r="A92">
        <v>69</v>
      </c>
      <c r="B92" t="s">
        <v>107</v>
      </c>
      <c r="C92" s="16">
        <v>0.014560185185185181</v>
      </c>
      <c r="D92" s="2">
        <v>93</v>
      </c>
      <c r="E92" s="10" t="s">
        <v>12</v>
      </c>
      <c r="F92" s="10">
        <v>5</v>
      </c>
      <c r="G92" s="1" t="s">
        <v>259</v>
      </c>
      <c r="I92" s="18"/>
    </row>
    <row r="93" spans="1:9" ht="15">
      <c r="A93">
        <v>73</v>
      </c>
      <c r="B93" t="s">
        <v>106</v>
      </c>
      <c r="C93" s="16">
        <v>0.014560185185185181</v>
      </c>
      <c r="D93" s="2">
        <v>93</v>
      </c>
      <c r="E93" s="10" t="s">
        <v>12</v>
      </c>
      <c r="F93" s="10">
        <v>4</v>
      </c>
      <c r="G93" s="1" t="s">
        <v>259</v>
      </c>
      <c r="I93" s="18"/>
    </row>
    <row r="94" spans="1:9" ht="15">
      <c r="A94">
        <v>76</v>
      </c>
      <c r="B94" t="s">
        <v>104</v>
      </c>
      <c r="C94" s="16">
        <v>0.014930555555555556</v>
      </c>
      <c r="D94" s="2">
        <v>91</v>
      </c>
      <c r="E94" s="10" t="s">
        <v>12</v>
      </c>
      <c r="F94" s="10">
        <v>5</v>
      </c>
      <c r="G94" s="1" t="s">
        <v>259</v>
      </c>
      <c r="I94" s="18"/>
    </row>
    <row r="95" spans="1:9" ht="15">
      <c r="A95">
        <v>85</v>
      </c>
      <c r="B95" t="s">
        <v>94</v>
      </c>
      <c r="C95" s="16">
        <v>0.016412037037037037</v>
      </c>
      <c r="D95" s="2">
        <v>91</v>
      </c>
      <c r="E95" s="10" t="s">
        <v>11</v>
      </c>
      <c r="F95" s="10">
        <v>1</v>
      </c>
      <c r="G95" s="1" t="s">
        <v>259</v>
      </c>
      <c r="I95" s="18"/>
    </row>
    <row r="96" spans="3:9" ht="15">
      <c r="C96" s="5"/>
      <c r="D96" s="2" t="s">
        <v>205</v>
      </c>
      <c r="E96" s="10" t="s">
        <v>205</v>
      </c>
      <c r="F96" s="10" t="s">
        <v>205</v>
      </c>
      <c r="G96" s="1" t="s">
        <v>205</v>
      </c>
      <c r="I96" s="18" t="s">
        <v>205</v>
      </c>
    </row>
    <row r="97" spans="1:8" ht="15">
      <c r="A97" s="4" t="s">
        <v>75</v>
      </c>
      <c r="C97" s="5" t="s">
        <v>37</v>
      </c>
      <c r="D97" s="2" t="s">
        <v>205</v>
      </c>
      <c r="E97" s="10" t="s">
        <v>205</v>
      </c>
      <c r="F97" s="10" t="s">
        <v>205</v>
      </c>
      <c r="G97" s="1" t="s">
        <v>205</v>
      </c>
      <c r="H97" s="10" t="s">
        <v>38</v>
      </c>
    </row>
    <row r="98" spans="1:8" ht="15">
      <c r="A98">
        <v>11</v>
      </c>
      <c r="B98" t="s">
        <v>0</v>
      </c>
      <c r="C98" s="16">
        <v>0.0046875</v>
      </c>
      <c r="D98" s="2">
        <v>100</v>
      </c>
      <c r="E98" s="10" t="s">
        <v>11</v>
      </c>
      <c r="F98" s="10">
        <v>10</v>
      </c>
      <c r="G98" s="1" t="s">
        <v>259</v>
      </c>
      <c r="H98" s="16">
        <v>0.0046875</v>
      </c>
    </row>
    <row r="99" spans="1:8" ht="15">
      <c r="A99">
        <v>48</v>
      </c>
      <c r="B99" t="s">
        <v>3</v>
      </c>
      <c r="C99" s="16">
        <v>0.005277777777777777</v>
      </c>
      <c r="D99" s="2">
        <v>99</v>
      </c>
      <c r="E99" s="10" t="s">
        <v>11</v>
      </c>
      <c r="F99" s="10">
        <v>8</v>
      </c>
      <c r="G99" s="1" t="s">
        <v>259</v>
      </c>
      <c r="H99" s="16">
        <v>0.0052893518518518515</v>
      </c>
    </row>
    <row r="100" spans="1:8" ht="15">
      <c r="A100">
        <v>51</v>
      </c>
      <c r="B100" t="s">
        <v>25</v>
      </c>
      <c r="C100" s="16">
        <v>0.005324074074074075</v>
      </c>
      <c r="D100" s="2">
        <v>100</v>
      </c>
      <c r="E100" s="10" t="s">
        <v>12</v>
      </c>
      <c r="F100" s="10">
        <v>5</v>
      </c>
      <c r="G100" s="1" t="s">
        <v>259</v>
      </c>
      <c r="H100" s="16">
        <v>0.005324074074074075</v>
      </c>
    </row>
    <row r="101" spans="1:8" ht="15">
      <c r="A101">
        <v>66</v>
      </c>
      <c r="B101" t="s">
        <v>101</v>
      </c>
      <c r="C101" s="16">
        <v>0.00556712962962963</v>
      </c>
      <c r="D101" s="2">
        <v>99</v>
      </c>
      <c r="E101" s="10" t="s">
        <v>12</v>
      </c>
      <c r="F101" s="10">
        <v>5</v>
      </c>
      <c r="G101" s="1" t="s">
        <v>259</v>
      </c>
      <c r="H101" s="16">
        <v>0.005648148148148148</v>
      </c>
    </row>
    <row r="102" spans="1:8" ht="15">
      <c r="A102">
        <v>106</v>
      </c>
      <c r="B102" t="s">
        <v>6</v>
      </c>
      <c r="C102" s="16">
        <v>0.006145833333333333</v>
      </c>
      <c r="D102" s="2">
        <v>98</v>
      </c>
      <c r="E102" s="10" t="s">
        <v>12</v>
      </c>
      <c r="F102" s="10">
        <v>6</v>
      </c>
      <c r="G102" s="1" t="s">
        <v>259</v>
      </c>
      <c r="H102" s="16">
        <v>0.0061574074074074074</v>
      </c>
    </row>
    <row r="103" spans="1:8" ht="15">
      <c r="A103">
        <v>146</v>
      </c>
      <c r="B103" t="s">
        <v>104</v>
      </c>
      <c r="C103" s="16">
        <v>0.006643518518518518</v>
      </c>
      <c r="D103" s="2">
        <v>97</v>
      </c>
      <c r="E103" s="10" t="s">
        <v>12</v>
      </c>
      <c r="F103" s="10">
        <v>5</v>
      </c>
      <c r="G103" s="1" t="s">
        <v>259</v>
      </c>
      <c r="H103" s="16">
        <v>0.006712962962962962</v>
      </c>
    </row>
    <row r="104" spans="4:7" ht="15">
      <c r="D104" s="2" t="s">
        <v>205</v>
      </c>
      <c r="E104" s="10" t="s">
        <v>205</v>
      </c>
      <c r="F104" s="10" t="s">
        <v>205</v>
      </c>
      <c r="G104" s="1" t="s">
        <v>205</v>
      </c>
    </row>
    <row r="105" spans="1:7" ht="15">
      <c r="A105" s="4" t="s">
        <v>76</v>
      </c>
      <c r="D105" s="2" t="s">
        <v>205</v>
      </c>
      <c r="E105" s="10" t="s">
        <v>205</v>
      </c>
      <c r="F105" s="10" t="s">
        <v>205</v>
      </c>
      <c r="G105" s="1" t="s">
        <v>205</v>
      </c>
    </row>
    <row r="106" spans="1:18" ht="15">
      <c r="A106" s="4">
        <v>9</v>
      </c>
      <c r="B106" t="s">
        <v>57</v>
      </c>
      <c r="C106" s="11">
        <v>0.005914351851851852</v>
      </c>
      <c r="D106" s="2">
        <v>100</v>
      </c>
      <c r="E106" s="10" t="s">
        <v>11</v>
      </c>
      <c r="F106" s="10">
        <v>5</v>
      </c>
      <c r="G106" s="1" t="s">
        <v>259</v>
      </c>
      <c r="R106" s="44"/>
    </row>
    <row r="107" spans="1:18" ht="15">
      <c r="A107" s="4">
        <v>21</v>
      </c>
      <c r="B107" t="s">
        <v>30</v>
      </c>
      <c r="C107" s="11">
        <v>0.006388888888888888</v>
      </c>
      <c r="D107" s="2">
        <v>100</v>
      </c>
      <c r="E107" s="10" t="s">
        <v>12</v>
      </c>
      <c r="F107" s="10">
        <v>5</v>
      </c>
      <c r="G107" s="1" t="s">
        <v>259</v>
      </c>
      <c r="R107" s="44"/>
    </row>
    <row r="108" spans="1:18" ht="15">
      <c r="A108" s="4">
        <v>25</v>
      </c>
      <c r="B108" t="s">
        <v>25</v>
      </c>
      <c r="C108" s="11">
        <v>0.0065625</v>
      </c>
      <c r="D108" s="2">
        <v>99</v>
      </c>
      <c r="E108" s="10" t="s">
        <v>12</v>
      </c>
      <c r="F108" s="10">
        <v>5</v>
      </c>
      <c r="G108" s="1" t="s">
        <v>259</v>
      </c>
      <c r="R108" s="44"/>
    </row>
    <row r="109" spans="1:18" ht="15">
      <c r="A109" s="4">
        <v>41</v>
      </c>
      <c r="B109" t="s">
        <v>6</v>
      </c>
      <c r="C109" s="11">
        <v>0.0078125</v>
      </c>
      <c r="D109" s="2">
        <v>98</v>
      </c>
      <c r="E109" s="10" t="s">
        <v>12</v>
      </c>
      <c r="F109" s="10">
        <v>6</v>
      </c>
      <c r="G109" s="1" t="s">
        <v>259</v>
      </c>
      <c r="R109" s="44"/>
    </row>
    <row r="110" spans="1:18" ht="15">
      <c r="A110" s="4" t="s">
        <v>77</v>
      </c>
      <c r="B110"/>
      <c r="C110" s="11"/>
      <c r="D110" s="2" t="s">
        <v>205</v>
      </c>
      <c r="E110" s="10" t="s">
        <v>205</v>
      </c>
      <c r="F110" s="10" t="s">
        <v>205</v>
      </c>
      <c r="G110" s="1" t="s">
        <v>205</v>
      </c>
      <c r="R110" s="44"/>
    </row>
    <row r="111" spans="1:18" ht="15">
      <c r="A111" s="4">
        <v>22</v>
      </c>
      <c r="B111" t="s">
        <v>0</v>
      </c>
      <c r="C111" s="11">
        <v>0.01172453703703704</v>
      </c>
      <c r="D111" s="2">
        <v>100</v>
      </c>
      <c r="E111" s="10" t="s">
        <v>11</v>
      </c>
      <c r="F111" s="10">
        <v>10</v>
      </c>
      <c r="G111" s="1" t="s">
        <v>259</v>
      </c>
      <c r="R111" s="44"/>
    </row>
    <row r="112" spans="1:18" ht="15">
      <c r="A112" s="4">
        <v>26</v>
      </c>
      <c r="B112" t="s">
        <v>105</v>
      </c>
      <c r="C112" s="11">
        <v>0.01222222222222222</v>
      </c>
      <c r="D112" s="2">
        <v>100</v>
      </c>
      <c r="E112" s="10" t="s">
        <v>12</v>
      </c>
      <c r="F112" s="10">
        <v>12</v>
      </c>
      <c r="G112" s="1" t="s">
        <v>259</v>
      </c>
      <c r="R112" s="44"/>
    </row>
    <row r="113" spans="1:18" ht="15">
      <c r="A113" s="4">
        <v>32</v>
      </c>
      <c r="B113" t="s">
        <v>58</v>
      </c>
      <c r="C113" s="11">
        <v>0.01320601851851852</v>
      </c>
      <c r="D113" s="2">
        <v>99</v>
      </c>
      <c r="E113" s="10" t="s">
        <v>11</v>
      </c>
      <c r="F113" s="10">
        <v>7</v>
      </c>
      <c r="G113" s="1" t="s">
        <v>259</v>
      </c>
      <c r="R113" s="44"/>
    </row>
    <row r="114" spans="4:7" ht="15">
      <c r="D114" s="2" t="s">
        <v>205</v>
      </c>
      <c r="E114" s="10" t="s">
        <v>205</v>
      </c>
      <c r="F114" s="10" t="s">
        <v>205</v>
      </c>
      <c r="G114" s="1" t="s">
        <v>205</v>
      </c>
    </row>
    <row r="115" spans="1:7" ht="15">
      <c r="A115" s="4" t="s">
        <v>78</v>
      </c>
      <c r="D115" s="2" t="s">
        <v>205</v>
      </c>
      <c r="E115" s="10" t="s">
        <v>205</v>
      </c>
      <c r="F115" s="10" t="s">
        <v>205</v>
      </c>
      <c r="G115" s="1" t="s">
        <v>205</v>
      </c>
    </row>
    <row r="116" spans="1:7" ht="15">
      <c r="A116" s="4">
        <v>10</v>
      </c>
      <c r="B116" t="s">
        <v>57</v>
      </c>
      <c r="C116" s="16">
        <v>0.006828703703703704</v>
      </c>
      <c r="D116" s="2">
        <v>100</v>
      </c>
      <c r="E116" s="10" t="s">
        <v>11</v>
      </c>
      <c r="F116" s="10">
        <v>5</v>
      </c>
      <c r="G116" s="1" t="s">
        <v>259</v>
      </c>
    </row>
    <row r="117" spans="1:7" ht="15">
      <c r="A117" s="4">
        <v>11</v>
      </c>
      <c r="B117" t="s">
        <v>30</v>
      </c>
      <c r="C117" s="16">
        <v>0.006863425925925926</v>
      </c>
      <c r="D117" s="2">
        <v>100</v>
      </c>
      <c r="E117" s="10" t="s">
        <v>12</v>
      </c>
      <c r="F117" s="10">
        <v>5</v>
      </c>
      <c r="G117" s="1" t="s">
        <v>259</v>
      </c>
    </row>
    <row r="118" spans="1:7" ht="15">
      <c r="A118" s="4">
        <v>25</v>
      </c>
      <c r="B118" t="s">
        <v>25</v>
      </c>
      <c r="C118" s="16">
        <v>0.007291666666666668</v>
      </c>
      <c r="D118" s="2">
        <v>99</v>
      </c>
      <c r="E118" s="10" t="s">
        <v>12</v>
      </c>
      <c r="F118" s="10">
        <v>5</v>
      </c>
      <c r="G118" s="1" t="s">
        <v>259</v>
      </c>
    </row>
    <row r="119" spans="1:7" ht="15">
      <c r="A119" s="4">
        <v>28</v>
      </c>
      <c r="B119" t="s">
        <v>127</v>
      </c>
      <c r="C119" s="16">
        <v>0.007361111111111111</v>
      </c>
      <c r="D119" s="2">
        <v>99</v>
      </c>
      <c r="E119" s="10" t="s">
        <v>11</v>
      </c>
      <c r="F119" s="10">
        <v>3</v>
      </c>
      <c r="G119" s="1" t="s">
        <v>259</v>
      </c>
    </row>
    <row r="120" spans="1:7" ht="15">
      <c r="A120" s="4" t="s">
        <v>79</v>
      </c>
      <c r="D120" s="2" t="s">
        <v>205</v>
      </c>
      <c r="E120" s="10" t="s">
        <v>205</v>
      </c>
      <c r="F120" s="10" t="s">
        <v>205</v>
      </c>
      <c r="G120" s="1" t="s">
        <v>205</v>
      </c>
    </row>
    <row r="121" spans="1:7" ht="15">
      <c r="A121"/>
      <c r="B121" t="s">
        <v>126</v>
      </c>
      <c r="C121" s="17"/>
      <c r="D121" s="2"/>
      <c r="G121" s="1"/>
    </row>
    <row r="122" spans="4:8" ht="15">
      <c r="D122" s="2" t="s">
        <v>205</v>
      </c>
      <c r="E122" s="10" t="s">
        <v>205</v>
      </c>
      <c r="F122" s="10" t="s">
        <v>205</v>
      </c>
      <c r="G122" s="1" t="s">
        <v>205</v>
      </c>
      <c r="H122" s="4"/>
    </row>
    <row r="123" spans="1:8" ht="15">
      <c r="A123" s="4" t="s">
        <v>80</v>
      </c>
      <c r="D123" s="2" t="s">
        <v>205</v>
      </c>
      <c r="E123" s="10" t="s">
        <v>205</v>
      </c>
      <c r="F123" s="10" t="s">
        <v>205</v>
      </c>
      <c r="G123" s="1" t="s">
        <v>205</v>
      </c>
      <c r="H123" s="4"/>
    </row>
    <row r="124" spans="1:8" ht="15">
      <c r="A124" s="4">
        <v>10</v>
      </c>
      <c r="B124" t="s">
        <v>4</v>
      </c>
      <c r="C124" s="11">
        <v>0.004814814814814816</v>
      </c>
      <c r="D124" s="2">
        <v>100</v>
      </c>
      <c r="E124" s="10" t="s">
        <v>11</v>
      </c>
      <c r="F124" s="10">
        <v>5</v>
      </c>
      <c r="G124" s="1" t="s">
        <v>259</v>
      </c>
      <c r="H124" s="4"/>
    </row>
    <row r="125" spans="1:8" ht="15">
      <c r="A125" s="4">
        <v>11</v>
      </c>
      <c r="B125" t="s">
        <v>19</v>
      </c>
      <c r="C125" s="11">
        <v>0.004826388888888889</v>
      </c>
      <c r="D125" s="2">
        <v>99</v>
      </c>
      <c r="E125" s="10" t="s">
        <v>11</v>
      </c>
      <c r="F125" s="10">
        <v>6</v>
      </c>
      <c r="G125" s="1" t="s">
        <v>259</v>
      </c>
      <c r="H125" s="4"/>
    </row>
    <row r="126" spans="1:8" ht="15">
      <c r="A126" s="4">
        <v>14</v>
      </c>
      <c r="B126" t="s">
        <v>57</v>
      </c>
      <c r="C126" s="11">
        <v>0.0049421296296296305</v>
      </c>
      <c r="D126" s="2">
        <v>98</v>
      </c>
      <c r="E126" s="10" t="s">
        <v>11</v>
      </c>
      <c r="F126" s="10">
        <v>5</v>
      </c>
      <c r="G126" s="1" t="s">
        <v>259</v>
      </c>
      <c r="H126" s="4"/>
    </row>
    <row r="127" spans="1:8" ht="15">
      <c r="A127" s="4">
        <v>28</v>
      </c>
      <c r="B127" t="s">
        <v>25</v>
      </c>
      <c r="C127" s="11">
        <v>0.005277777777777778</v>
      </c>
      <c r="D127" s="2">
        <v>100</v>
      </c>
      <c r="E127" s="10" t="s">
        <v>12</v>
      </c>
      <c r="F127" s="10">
        <v>5</v>
      </c>
      <c r="G127" s="1" t="s">
        <v>259</v>
      </c>
      <c r="H127" s="4"/>
    </row>
    <row r="128" spans="1:8" ht="15">
      <c r="A128" s="4">
        <v>34</v>
      </c>
      <c r="B128" t="s">
        <v>30</v>
      </c>
      <c r="C128" s="11">
        <v>0.005370370370370372</v>
      </c>
      <c r="D128" s="2">
        <v>99</v>
      </c>
      <c r="E128" s="10" t="s">
        <v>12</v>
      </c>
      <c r="F128" s="10">
        <v>5</v>
      </c>
      <c r="G128" s="1" t="s">
        <v>259</v>
      </c>
      <c r="H128" s="4"/>
    </row>
    <row r="129" spans="1:8" ht="15">
      <c r="A129" s="4">
        <v>39</v>
      </c>
      <c r="B129" t="s">
        <v>13</v>
      </c>
      <c r="C129" s="11">
        <v>0.00550925925925926</v>
      </c>
      <c r="D129" s="2">
        <v>97</v>
      </c>
      <c r="E129" s="10" t="s">
        <v>11</v>
      </c>
      <c r="F129" s="10">
        <v>3</v>
      </c>
      <c r="G129" s="1" t="s">
        <v>259</v>
      </c>
      <c r="H129" s="4"/>
    </row>
    <row r="130" spans="1:8" ht="15">
      <c r="A130" s="4">
        <v>40</v>
      </c>
      <c r="B130" t="s">
        <v>23</v>
      </c>
      <c r="C130" s="11">
        <v>0.00550925925925926</v>
      </c>
      <c r="D130" s="2">
        <v>98</v>
      </c>
      <c r="E130" s="10" t="s">
        <v>12</v>
      </c>
      <c r="F130" s="10">
        <v>6</v>
      </c>
      <c r="G130" s="1" t="s">
        <v>259</v>
      </c>
      <c r="H130" s="4"/>
    </row>
    <row r="131" spans="1:8" ht="15">
      <c r="A131" s="4">
        <v>46</v>
      </c>
      <c r="B131" t="s">
        <v>127</v>
      </c>
      <c r="C131" s="11">
        <v>0.0057175925925925936</v>
      </c>
      <c r="D131" s="2">
        <v>96</v>
      </c>
      <c r="E131" s="10" t="s">
        <v>11</v>
      </c>
      <c r="F131" s="10">
        <v>3</v>
      </c>
      <c r="G131" s="1" t="s">
        <v>259</v>
      </c>
      <c r="H131" s="4"/>
    </row>
    <row r="132" spans="1:8" ht="15">
      <c r="A132" s="4">
        <v>47</v>
      </c>
      <c r="B132" t="s">
        <v>20</v>
      </c>
      <c r="C132" s="11">
        <v>0.005763888888888888</v>
      </c>
      <c r="D132" s="2">
        <v>97</v>
      </c>
      <c r="E132" s="10" t="s">
        <v>12</v>
      </c>
      <c r="F132" s="10">
        <v>4</v>
      </c>
      <c r="G132" s="1" t="s">
        <v>259</v>
      </c>
      <c r="H132" s="4"/>
    </row>
    <row r="133" spans="1:8" ht="15">
      <c r="A133" s="4">
        <v>52</v>
      </c>
      <c r="B133" t="s">
        <v>17</v>
      </c>
      <c r="C133" s="11">
        <v>0.0058564814814814825</v>
      </c>
      <c r="D133" s="2">
        <v>95</v>
      </c>
      <c r="E133" s="10" t="s">
        <v>11</v>
      </c>
      <c r="F133" s="10">
        <v>6</v>
      </c>
      <c r="G133" s="1" t="s">
        <v>259</v>
      </c>
      <c r="H133" s="4"/>
    </row>
    <row r="134" spans="1:8" ht="15">
      <c r="A134" s="4">
        <v>56</v>
      </c>
      <c r="B134" t="s">
        <v>154</v>
      </c>
      <c r="C134" s="11">
        <v>0.006006944444444444</v>
      </c>
      <c r="D134" s="2">
        <v>94</v>
      </c>
      <c r="E134" s="10" t="s">
        <v>11</v>
      </c>
      <c r="F134" s="10">
        <v>4</v>
      </c>
      <c r="G134" s="1" t="s">
        <v>259</v>
      </c>
      <c r="H134" s="4"/>
    </row>
    <row r="135" spans="1:8" ht="15">
      <c r="A135" s="4">
        <v>61</v>
      </c>
      <c r="B135" t="s">
        <v>6</v>
      </c>
      <c r="C135" s="11">
        <v>0.006319444444444446</v>
      </c>
      <c r="D135" s="2">
        <v>96</v>
      </c>
      <c r="E135" s="10" t="s">
        <v>12</v>
      </c>
      <c r="F135" s="10">
        <v>6</v>
      </c>
      <c r="G135" s="1" t="s">
        <v>259</v>
      </c>
      <c r="H135" s="4"/>
    </row>
    <row r="136" spans="1:8" ht="15">
      <c r="A136" s="4" t="s">
        <v>81</v>
      </c>
      <c r="B136"/>
      <c r="C136" s="11"/>
      <c r="D136" s="2" t="s">
        <v>205</v>
      </c>
      <c r="E136" s="10" t="s">
        <v>205</v>
      </c>
      <c r="F136" s="10" t="s">
        <v>205</v>
      </c>
      <c r="G136" s="1" t="s">
        <v>205</v>
      </c>
      <c r="H136" s="4"/>
    </row>
    <row r="137" spans="1:19" ht="15">
      <c r="A137" s="4">
        <v>3</v>
      </c>
      <c r="B137" t="s">
        <v>1</v>
      </c>
      <c r="C137" s="11">
        <v>0.008831018518518518</v>
      </c>
      <c r="D137" s="2">
        <v>100</v>
      </c>
      <c r="E137" s="10" t="s">
        <v>11</v>
      </c>
      <c r="F137" s="10">
        <v>7</v>
      </c>
      <c r="G137" s="1" t="s">
        <v>259</v>
      </c>
      <c r="H137" s="4"/>
      <c r="S137" s="4">
        <v>2</v>
      </c>
    </row>
    <row r="138" spans="1:19" ht="15">
      <c r="A138" s="4">
        <v>23</v>
      </c>
      <c r="B138" t="s">
        <v>0</v>
      </c>
      <c r="C138" s="11">
        <v>0.0103125</v>
      </c>
      <c r="D138" s="2">
        <v>99</v>
      </c>
      <c r="E138" s="10" t="s">
        <v>11</v>
      </c>
      <c r="F138" s="10">
        <v>10</v>
      </c>
      <c r="G138" s="1" t="s">
        <v>259</v>
      </c>
      <c r="H138" s="4"/>
      <c r="S138" s="4">
        <v>6</v>
      </c>
    </row>
    <row r="139" spans="1:19" ht="15">
      <c r="A139" s="4">
        <v>35</v>
      </c>
      <c r="B139" t="s">
        <v>58</v>
      </c>
      <c r="C139" s="11">
        <v>0.011215277777777777</v>
      </c>
      <c r="D139" s="2">
        <v>98</v>
      </c>
      <c r="E139" s="10" t="s">
        <v>11</v>
      </c>
      <c r="F139" s="10">
        <v>7</v>
      </c>
      <c r="G139" s="1" t="s">
        <v>259</v>
      </c>
      <c r="H139" s="4"/>
      <c r="S139" s="4">
        <v>18</v>
      </c>
    </row>
    <row r="140" spans="1:19" ht="15">
      <c r="A140" s="4">
        <v>43</v>
      </c>
      <c r="B140" t="s">
        <v>3</v>
      </c>
      <c r="C140" s="11">
        <v>0.012453703703703701</v>
      </c>
      <c r="D140" s="2">
        <v>97</v>
      </c>
      <c r="E140" s="10" t="s">
        <v>11</v>
      </c>
      <c r="F140" s="10">
        <v>8</v>
      </c>
      <c r="G140" s="1" t="s">
        <v>259</v>
      </c>
      <c r="H140" s="4"/>
      <c r="S140" s="4">
        <v>21</v>
      </c>
    </row>
    <row r="141" spans="1:8" ht="15">
      <c r="A141"/>
      <c r="B141"/>
      <c r="C141" s="19"/>
      <c r="D141" s="2"/>
      <c r="F141" s="10" t="s">
        <v>205</v>
      </c>
      <c r="G141" s="1"/>
      <c r="H141" s="4"/>
    </row>
    <row r="142" spans="1:8" ht="15">
      <c r="A142" s="4" t="s">
        <v>180</v>
      </c>
      <c r="D142" s="2" t="s">
        <v>205</v>
      </c>
      <c r="E142" s="10" t="s">
        <v>205</v>
      </c>
      <c r="F142" s="10" t="s">
        <v>205</v>
      </c>
      <c r="G142" s="1" t="s">
        <v>205</v>
      </c>
      <c r="H142" s="4"/>
    </row>
    <row r="143" spans="1:8" ht="15">
      <c r="A143">
        <v>1</v>
      </c>
      <c r="B143" t="s">
        <v>0</v>
      </c>
      <c r="C143" s="16">
        <v>0.004652777777777777</v>
      </c>
      <c r="D143" s="2">
        <v>100</v>
      </c>
      <c r="E143" s="10" t="s">
        <v>11</v>
      </c>
      <c r="F143" s="10">
        <v>10</v>
      </c>
      <c r="G143" s="1" t="s">
        <v>259</v>
      </c>
      <c r="H143" s="4"/>
    </row>
    <row r="144" spans="1:9" ht="15">
      <c r="A144">
        <v>2</v>
      </c>
      <c r="B144" t="s">
        <v>8</v>
      </c>
      <c r="C144" s="16">
        <v>0.005</v>
      </c>
      <c r="D144" s="2">
        <v>99</v>
      </c>
      <c r="E144" s="10" t="s">
        <v>11</v>
      </c>
      <c r="F144" s="10">
        <v>8</v>
      </c>
      <c r="G144" s="1" t="s">
        <v>259</v>
      </c>
      <c r="H144" s="4"/>
      <c r="I144" s="1"/>
    </row>
    <row r="145" spans="1:9" ht="15">
      <c r="A145">
        <v>3</v>
      </c>
      <c r="B145" t="s">
        <v>3</v>
      </c>
      <c r="C145" s="16">
        <v>0.005011574074074074</v>
      </c>
      <c r="D145" s="2">
        <v>98</v>
      </c>
      <c r="E145" s="10" t="s">
        <v>11</v>
      </c>
      <c r="F145" s="10">
        <v>8</v>
      </c>
      <c r="G145" s="1" t="s">
        <v>259</v>
      </c>
      <c r="H145" s="4"/>
      <c r="I145" s="1"/>
    </row>
    <row r="146" spans="1:9" ht="15">
      <c r="A146">
        <v>4</v>
      </c>
      <c r="B146" t="s">
        <v>25</v>
      </c>
      <c r="C146" s="16">
        <v>0.0050347222222222225</v>
      </c>
      <c r="D146" s="2">
        <v>100</v>
      </c>
      <c r="E146" s="10" t="s">
        <v>12</v>
      </c>
      <c r="F146" s="10">
        <v>5</v>
      </c>
      <c r="G146" s="1" t="s">
        <v>259</v>
      </c>
      <c r="H146" s="4"/>
      <c r="I146" s="1"/>
    </row>
    <row r="147" spans="1:9" ht="15">
      <c r="A147">
        <v>5</v>
      </c>
      <c r="B147" t="s">
        <v>155</v>
      </c>
      <c r="C147" s="16">
        <v>0.005046296296296296</v>
      </c>
      <c r="D147" s="2">
        <v>100</v>
      </c>
      <c r="E147" s="10" t="s">
        <v>241</v>
      </c>
      <c r="F147" s="10">
        <v>-1</v>
      </c>
      <c r="G147" s="1" t="s">
        <v>259</v>
      </c>
      <c r="H147" s="4"/>
      <c r="I147" s="1"/>
    </row>
    <row r="148" spans="1:9" ht="15">
      <c r="A148">
        <v>6</v>
      </c>
      <c r="B148" t="s">
        <v>23</v>
      </c>
      <c r="C148" s="16">
        <v>0.005104166666666667</v>
      </c>
      <c r="D148" s="2">
        <v>99</v>
      </c>
      <c r="E148" s="10" t="s">
        <v>12</v>
      </c>
      <c r="F148" s="10">
        <v>6</v>
      </c>
      <c r="G148" s="1" t="s">
        <v>259</v>
      </c>
      <c r="H148" s="4"/>
      <c r="I148" s="1"/>
    </row>
    <row r="149" spans="1:9" ht="15">
      <c r="A149">
        <v>7</v>
      </c>
      <c r="B149" t="s">
        <v>127</v>
      </c>
      <c r="C149" s="16">
        <v>0.005381944444444445</v>
      </c>
      <c r="D149" s="2">
        <v>97</v>
      </c>
      <c r="E149" s="10" t="s">
        <v>11</v>
      </c>
      <c r="F149" s="10">
        <v>3</v>
      </c>
      <c r="G149" s="1" t="s">
        <v>259</v>
      </c>
      <c r="H149" s="4"/>
      <c r="I149" s="1"/>
    </row>
    <row r="150" spans="1:9" ht="15">
      <c r="A150">
        <v>8</v>
      </c>
      <c r="B150" t="s">
        <v>101</v>
      </c>
      <c r="C150" s="16">
        <v>0.005393518518518519</v>
      </c>
      <c r="D150" s="2">
        <v>98</v>
      </c>
      <c r="E150" s="10" t="s">
        <v>12</v>
      </c>
      <c r="F150" s="10">
        <v>5</v>
      </c>
      <c r="G150" s="1" t="s">
        <v>259</v>
      </c>
      <c r="H150" s="4"/>
      <c r="I150" s="1"/>
    </row>
    <row r="151" spans="1:9" ht="15">
      <c r="A151">
        <v>9</v>
      </c>
      <c r="B151" t="s">
        <v>6</v>
      </c>
      <c r="C151" s="16">
        <v>0.0058564814814814825</v>
      </c>
      <c r="D151" s="2">
        <v>97</v>
      </c>
      <c r="E151" s="10" t="s">
        <v>12</v>
      </c>
      <c r="F151" s="10">
        <v>6</v>
      </c>
      <c r="G151" s="1" t="s">
        <v>259</v>
      </c>
      <c r="H151" s="4"/>
      <c r="I151" s="1"/>
    </row>
    <row r="152" spans="1:9" ht="15">
      <c r="A152">
        <v>10</v>
      </c>
      <c r="B152" t="s">
        <v>161</v>
      </c>
      <c r="C152" s="16">
        <v>0.005914351851851852</v>
      </c>
      <c r="D152" s="2">
        <v>96</v>
      </c>
      <c r="E152" s="10" t="s">
        <v>11</v>
      </c>
      <c r="F152" s="10">
        <v>1</v>
      </c>
      <c r="G152" s="1" t="s">
        <v>259</v>
      </c>
      <c r="H152" s="4"/>
      <c r="I152" s="1"/>
    </row>
    <row r="153" spans="1:9" ht="15">
      <c r="A153">
        <v>11</v>
      </c>
      <c r="B153" t="s">
        <v>62</v>
      </c>
      <c r="C153" s="16">
        <v>0.005925925925925926</v>
      </c>
      <c r="D153" s="2">
        <v>96</v>
      </c>
      <c r="E153" s="10" t="s">
        <v>12</v>
      </c>
      <c r="F153" s="10">
        <v>6</v>
      </c>
      <c r="G153" s="1" t="s">
        <v>259</v>
      </c>
      <c r="H153" s="4"/>
      <c r="I153" s="1"/>
    </row>
    <row r="154" spans="1:9" ht="15">
      <c r="A154">
        <v>12</v>
      </c>
      <c r="B154" t="s">
        <v>156</v>
      </c>
      <c r="C154" s="16">
        <v>0.0059490740740740745</v>
      </c>
      <c r="D154" s="2">
        <v>100</v>
      </c>
      <c r="E154" s="10" t="s">
        <v>176</v>
      </c>
      <c r="F154" s="10">
        <v>-1</v>
      </c>
      <c r="G154" s="1" t="s">
        <v>259</v>
      </c>
      <c r="H154" s="4"/>
      <c r="I154" s="1"/>
    </row>
    <row r="155" spans="1:9" ht="15">
      <c r="A155">
        <v>13</v>
      </c>
      <c r="B155" t="s">
        <v>157</v>
      </c>
      <c r="C155" s="16">
        <v>0.005960648148148149</v>
      </c>
      <c r="D155" s="2">
        <v>95</v>
      </c>
      <c r="E155" s="10" t="s">
        <v>11</v>
      </c>
      <c r="F155" s="10">
        <v>2</v>
      </c>
      <c r="G155" s="1" t="s">
        <v>259</v>
      </c>
      <c r="H155" s="4"/>
      <c r="I155" s="1"/>
    </row>
    <row r="156" spans="1:9" ht="15">
      <c r="A156">
        <v>14</v>
      </c>
      <c r="B156" t="s">
        <v>104</v>
      </c>
      <c r="C156" s="16">
        <v>0.006319444444444444</v>
      </c>
      <c r="D156" s="2">
        <v>95</v>
      </c>
      <c r="E156" s="10" t="s">
        <v>12</v>
      </c>
      <c r="F156" s="10">
        <v>5</v>
      </c>
      <c r="G156" s="1" t="s">
        <v>259</v>
      </c>
      <c r="H156" s="4"/>
      <c r="I156" s="1"/>
    </row>
    <row r="157" spans="1:9" ht="15">
      <c r="A157">
        <v>15</v>
      </c>
      <c r="B157" t="s">
        <v>34</v>
      </c>
      <c r="C157" s="16">
        <v>0.0066782407407407415</v>
      </c>
      <c r="D157" s="2">
        <v>94</v>
      </c>
      <c r="E157" s="10" t="s">
        <v>11</v>
      </c>
      <c r="F157" s="10">
        <v>2</v>
      </c>
      <c r="G157" s="1" t="s">
        <v>259</v>
      </c>
      <c r="H157" s="4"/>
      <c r="I157" s="1"/>
    </row>
    <row r="158" spans="1:9" ht="15">
      <c r="A158">
        <v>16</v>
      </c>
      <c r="B158" t="s">
        <v>158</v>
      </c>
      <c r="C158" s="16">
        <v>0.0071874999999999994</v>
      </c>
      <c r="D158" s="2">
        <v>93</v>
      </c>
      <c r="E158" s="10" t="s">
        <v>11</v>
      </c>
      <c r="F158" s="10">
        <v>6</v>
      </c>
      <c r="G158" s="1" t="s">
        <v>259</v>
      </c>
      <c r="H158" s="4"/>
      <c r="I158" s="1"/>
    </row>
    <row r="159" spans="1:9" ht="15">
      <c r="A159">
        <v>17</v>
      </c>
      <c r="B159" t="s">
        <v>159</v>
      </c>
      <c r="C159" s="16">
        <v>0.007465277777777778</v>
      </c>
      <c r="D159" s="2">
        <v>94</v>
      </c>
      <c r="E159" s="10" t="s">
        <v>12</v>
      </c>
      <c r="F159" s="10">
        <v>4</v>
      </c>
      <c r="G159" s="1" t="s">
        <v>259</v>
      </c>
      <c r="H159" s="4"/>
      <c r="I159" s="1"/>
    </row>
    <row r="160" spans="1:9" ht="15">
      <c r="A160">
        <v>18</v>
      </c>
      <c r="B160" t="s">
        <v>115</v>
      </c>
      <c r="C160" s="16">
        <v>0.007673611111111111</v>
      </c>
      <c r="D160" s="2">
        <v>93</v>
      </c>
      <c r="E160" s="10" t="s">
        <v>12</v>
      </c>
      <c r="F160" s="10">
        <v>2</v>
      </c>
      <c r="G160" s="1" t="s">
        <v>259</v>
      </c>
      <c r="H160" s="4"/>
      <c r="I160" s="1"/>
    </row>
    <row r="161" spans="1:9" ht="15">
      <c r="A161">
        <v>19</v>
      </c>
      <c r="B161" t="s">
        <v>39</v>
      </c>
      <c r="C161" s="16">
        <v>0.007951388888888888</v>
      </c>
      <c r="D161" s="2">
        <v>92</v>
      </c>
      <c r="E161" s="10" t="s">
        <v>11</v>
      </c>
      <c r="F161" s="10">
        <v>0</v>
      </c>
      <c r="G161" s="1" t="s">
        <v>259</v>
      </c>
      <c r="H161" s="4"/>
      <c r="I161" s="1"/>
    </row>
    <row r="162" spans="1:9" ht="15">
      <c r="A162">
        <v>20</v>
      </c>
      <c r="B162" t="s">
        <v>116</v>
      </c>
      <c r="C162" s="16">
        <v>0.009641203703703704</v>
      </c>
      <c r="D162" s="2">
        <v>92</v>
      </c>
      <c r="E162" s="10" t="s">
        <v>12</v>
      </c>
      <c r="F162" s="10">
        <v>0</v>
      </c>
      <c r="G162" s="1" t="s">
        <v>259</v>
      </c>
      <c r="H162" s="4"/>
      <c r="I162" s="1"/>
    </row>
    <row r="163" spans="4:9" ht="15">
      <c r="D163" s="2" t="s">
        <v>205</v>
      </c>
      <c r="E163" s="10" t="s">
        <v>205</v>
      </c>
      <c r="F163" s="10" t="s">
        <v>205</v>
      </c>
      <c r="G163" s="1" t="s">
        <v>205</v>
      </c>
      <c r="H163" s="4"/>
      <c r="I163" s="1"/>
    </row>
    <row r="164" spans="4:8" ht="15">
      <c r="D164" s="2" t="s">
        <v>205</v>
      </c>
      <c r="E164" s="10" t="s">
        <v>205</v>
      </c>
      <c r="F164" s="10" t="s">
        <v>205</v>
      </c>
      <c r="G164" s="1" t="s">
        <v>205</v>
      </c>
      <c r="H164" s="4"/>
    </row>
    <row r="165" spans="1:8" ht="15">
      <c r="A165" s="4" t="s">
        <v>82</v>
      </c>
      <c r="D165" s="2" t="s">
        <v>205</v>
      </c>
      <c r="E165" s="10" t="s">
        <v>205</v>
      </c>
      <c r="F165" s="10" t="s">
        <v>205</v>
      </c>
      <c r="G165" s="1" t="s">
        <v>205</v>
      </c>
      <c r="H165" s="4"/>
    </row>
    <row r="166" spans="1:8" ht="15">
      <c r="A166">
        <v>25</v>
      </c>
      <c r="B166" t="s">
        <v>30</v>
      </c>
      <c r="C166" s="17">
        <v>0.3145833333333333</v>
      </c>
      <c r="D166" s="2">
        <v>100</v>
      </c>
      <c r="E166" s="10" t="s">
        <v>12</v>
      </c>
      <c r="F166" s="10">
        <v>5</v>
      </c>
      <c r="G166" s="1" t="s">
        <v>259</v>
      </c>
      <c r="H166" s="4"/>
    </row>
    <row r="167" spans="1:8" ht="15">
      <c r="A167">
        <v>33</v>
      </c>
      <c r="B167" t="s">
        <v>25</v>
      </c>
      <c r="C167" s="17">
        <v>0.32708333333333334</v>
      </c>
      <c r="D167" s="2">
        <v>99</v>
      </c>
      <c r="E167" s="10" t="s">
        <v>12</v>
      </c>
      <c r="F167" s="10">
        <v>5</v>
      </c>
      <c r="G167" s="1" t="s">
        <v>259</v>
      </c>
      <c r="H167" s="4"/>
    </row>
    <row r="168" spans="1:8" ht="15">
      <c r="A168">
        <v>43</v>
      </c>
      <c r="B168" t="s">
        <v>154</v>
      </c>
      <c r="C168" s="17">
        <v>0.35000000000000003</v>
      </c>
      <c r="D168" s="2">
        <v>100</v>
      </c>
      <c r="E168" s="10" t="s">
        <v>11</v>
      </c>
      <c r="F168" s="10">
        <v>4</v>
      </c>
      <c r="G168" s="1" t="s">
        <v>259</v>
      </c>
      <c r="H168" s="4"/>
    </row>
    <row r="169" spans="1:8" ht="15">
      <c r="A169">
        <v>47</v>
      </c>
      <c r="B169" t="s">
        <v>62</v>
      </c>
      <c r="C169" s="17">
        <v>0.36944444444444446</v>
      </c>
      <c r="D169" s="2">
        <v>98</v>
      </c>
      <c r="E169" s="10" t="s">
        <v>12</v>
      </c>
      <c r="F169" s="10">
        <v>6</v>
      </c>
      <c r="G169" s="1" t="s">
        <v>259</v>
      </c>
      <c r="H169" s="4"/>
    </row>
    <row r="170" spans="1:8" ht="15">
      <c r="A170">
        <v>51</v>
      </c>
      <c r="B170" t="s">
        <v>6</v>
      </c>
      <c r="C170" s="17">
        <v>0.39444444444444443</v>
      </c>
      <c r="D170" s="2">
        <v>97</v>
      </c>
      <c r="E170" s="10" t="s">
        <v>12</v>
      </c>
      <c r="F170" s="10">
        <v>6</v>
      </c>
      <c r="G170" s="1" t="s">
        <v>259</v>
      </c>
      <c r="H170" s="4"/>
    </row>
    <row r="171" spans="1:8" ht="15">
      <c r="A171" s="4" t="s">
        <v>83</v>
      </c>
      <c r="D171" s="2" t="s">
        <v>205</v>
      </c>
      <c r="E171" s="10" t="s">
        <v>205</v>
      </c>
      <c r="F171" s="10" t="s">
        <v>205</v>
      </c>
      <c r="G171" s="1" t="s">
        <v>205</v>
      </c>
      <c r="H171" s="4"/>
    </row>
    <row r="172" spans="1:8" ht="15">
      <c r="A172">
        <v>3</v>
      </c>
      <c r="B172" t="s">
        <v>1</v>
      </c>
      <c r="C172" s="17">
        <v>0.4861111111111111</v>
      </c>
      <c r="D172" s="2">
        <v>100</v>
      </c>
      <c r="E172" s="10" t="s">
        <v>11</v>
      </c>
      <c r="F172" s="10">
        <v>7</v>
      </c>
      <c r="G172" s="1" t="s">
        <v>259</v>
      </c>
      <c r="H172" s="4"/>
    </row>
    <row r="173" spans="1:8" ht="15">
      <c r="A173">
        <v>7</v>
      </c>
      <c r="B173" t="s">
        <v>160</v>
      </c>
      <c r="C173" s="17">
        <v>0.5034722222222222</v>
      </c>
      <c r="D173" s="2">
        <v>100</v>
      </c>
      <c r="E173" s="10" t="s">
        <v>177</v>
      </c>
      <c r="F173" s="10">
        <v>9</v>
      </c>
      <c r="G173" s="1" t="s">
        <v>259</v>
      </c>
      <c r="H173" s="4"/>
    </row>
    <row r="174" spans="4:8" ht="15">
      <c r="D174" s="2" t="s">
        <v>205</v>
      </c>
      <c r="E174" s="10" t="s">
        <v>205</v>
      </c>
      <c r="F174" s="10" t="s">
        <v>205</v>
      </c>
      <c r="G174" s="1" t="s">
        <v>205</v>
      </c>
      <c r="H174" s="4"/>
    </row>
    <row r="175" spans="1:8" ht="15">
      <c r="A175" s="4" t="s">
        <v>84</v>
      </c>
      <c r="D175" s="2" t="s">
        <v>205</v>
      </c>
      <c r="E175" s="10" t="s">
        <v>205</v>
      </c>
      <c r="F175" s="10" t="s">
        <v>205</v>
      </c>
      <c r="G175" s="1" t="s">
        <v>205</v>
      </c>
      <c r="H175" s="4"/>
    </row>
    <row r="176" spans="1:8" ht="15">
      <c r="A176">
        <v>20</v>
      </c>
      <c r="B176" t="s">
        <v>30</v>
      </c>
      <c r="C176" s="17">
        <v>0.31805555555555554</v>
      </c>
      <c r="D176" s="2">
        <v>100</v>
      </c>
      <c r="E176" s="10" t="s">
        <v>12</v>
      </c>
      <c r="F176" s="10">
        <v>5</v>
      </c>
      <c r="G176" s="1" t="s">
        <v>259</v>
      </c>
      <c r="H176" s="4"/>
    </row>
    <row r="177" spans="1:8" ht="15">
      <c r="A177">
        <v>30</v>
      </c>
      <c r="B177" t="s">
        <v>57</v>
      </c>
      <c r="C177" s="17">
        <v>0.34652777777777777</v>
      </c>
      <c r="D177" s="2">
        <v>100</v>
      </c>
      <c r="E177" s="10" t="s">
        <v>11</v>
      </c>
      <c r="F177" s="10">
        <v>5</v>
      </c>
      <c r="G177" s="1" t="s">
        <v>259</v>
      </c>
      <c r="H177" s="4"/>
    </row>
    <row r="178" spans="1:8" ht="15">
      <c r="A178">
        <v>36</v>
      </c>
      <c r="B178" t="s">
        <v>25</v>
      </c>
      <c r="C178" s="17">
        <v>0.3743055555555555</v>
      </c>
      <c r="D178" s="2">
        <v>99</v>
      </c>
      <c r="E178" s="10" t="s">
        <v>12</v>
      </c>
      <c r="F178" s="10">
        <v>5</v>
      </c>
      <c r="G178" s="1" t="s">
        <v>259</v>
      </c>
      <c r="H178" s="4"/>
    </row>
    <row r="179" spans="1:8" ht="15">
      <c r="A179" s="4" t="s">
        <v>85</v>
      </c>
      <c r="D179" s="2" t="s">
        <v>205</v>
      </c>
      <c r="E179" s="10" t="s">
        <v>205</v>
      </c>
      <c r="F179" s="10" t="s">
        <v>205</v>
      </c>
      <c r="G179" s="1" t="s">
        <v>205</v>
      </c>
      <c r="H179" s="4"/>
    </row>
    <row r="180" spans="1:8" ht="15">
      <c r="A180">
        <v>20</v>
      </c>
      <c r="B180" s="4" t="s">
        <v>0</v>
      </c>
      <c r="C180" s="17">
        <v>0.4576388888888889</v>
      </c>
      <c r="D180" s="2">
        <v>100</v>
      </c>
      <c r="E180" s="10" t="s">
        <v>11</v>
      </c>
      <c r="F180" s="10">
        <v>10</v>
      </c>
      <c r="G180" s="1" t="s">
        <v>259</v>
      </c>
      <c r="H180" s="4"/>
    </row>
    <row r="181" spans="4:8" ht="15">
      <c r="D181" s="2" t="s">
        <v>205</v>
      </c>
      <c r="E181" s="10" t="s">
        <v>205</v>
      </c>
      <c r="F181" s="10" t="s">
        <v>205</v>
      </c>
      <c r="G181" s="1" t="s">
        <v>205</v>
      </c>
      <c r="H181" s="4"/>
    </row>
    <row r="182" spans="1:8" ht="15">
      <c r="A182" s="4" t="s">
        <v>181</v>
      </c>
      <c r="D182" s="2" t="s">
        <v>205</v>
      </c>
      <c r="E182" s="10" t="s">
        <v>205</v>
      </c>
      <c r="F182" s="10" t="s">
        <v>205</v>
      </c>
      <c r="G182" s="1" t="s">
        <v>205</v>
      </c>
      <c r="H182" s="4"/>
    </row>
    <row r="183" spans="1:8" ht="15">
      <c r="A183" s="4">
        <v>7</v>
      </c>
      <c r="B183" s="4" t="s">
        <v>57</v>
      </c>
      <c r="C183" s="5">
        <v>6.48</v>
      </c>
      <c r="D183" s="2">
        <v>100</v>
      </c>
      <c r="E183" s="10" t="s">
        <v>11</v>
      </c>
      <c r="F183" s="10">
        <v>5</v>
      </c>
      <c r="G183" s="1" t="s">
        <v>259</v>
      </c>
      <c r="H183" s="4"/>
    </row>
    <row r="184" spans="1:8" ht="15">
      <c r="A184" s="4">
        <v>15</v>
      </c>
      <c r="B184" s="4" t="s">
        <v>25</v>
      </c>
      <c r="C184" s="5">
        <v>7.03</v>
      </c>
      <c r="D184" s="2">
        <v>100</v>
      </c>
      <c r="E184" s="10" t="s">
        <v>12</v>
      </c>
      <c r="F184" s="10">
        <v>5</v>
      </c>
      <c r="G184" s="1" t="s">
        <v>259</v>
      </c>
      <c r="H184" s="4"/>
    </row>
    <row r="185" spans="1:8" ht="15">
      <c r="A185" s="4">
        <v>22</v>
      </c>
      <c r="B185" s="4" t="s">
        <v>17</v>
      </c>
      <c r="C185" s="5">
        <v>7.2</v>
      </c>
      <c r="D185" s="2">
        <v>99</v>
      </c>
      <c r="E185" s="10" t="s">
        <v>11</v>
      </c>
      <c r="F185" s="10">
        <v>6</v>
      </c>
      <c r="G185" s="1" t="s">
        <v>259</v>
      </c>
      <c r="H185" s="4"/>
    </row>
    <row r="186" spans="1:8" ht="15">
      <c r="A186" s="4">
        <v>26</v>
      </c>
      <c r="B186" s="4" t="s">
        <v>127</v>
      </c>
      <c r="C186" s="5">
        <v>7.25</v>
      </c>
      <c r="D186" s="2">
        <v>98</v>
      </c>
      <c r="E186" s="10" t="s">
        <v>11</v>
      </c>
      <c r="F186" s="10">
        <v>3</v>
      </c>
      <c r="G186" s="1" t="s">
        <v>259</v>
      </c>
      <c r="H186" s="4"/>
    </row>
    <row r="187" spans="1:8" ht="15">
      <c r="A187" s="4">
        <v>28</v>
      </c>
      <c r="B187" s="4" t="s">
        <v>154</v>
      </c>
      <c r="C187" s="5">
        <v>7.27</v>
      </c>
      <c r="D187" s="2">
        <v>97</v>
      </c>
      <c r="E187" s="10" t="s">
        <v>11</v>
      </c>
      <c r="F187" s="10">
        <v>4</v>
      </c>
      <c r="G187" s="1" t="s">
        <v>259</v>
      </c>
      <c r="H187" s="4"/>
    </row>
    <row r="188" spans="1:8" ht="15">
      <c r="A188" s="4">
        <v>34</v>
      </c>
      <c r="B188" s="4" t="s">
        <v>162</v>
      </c>
      <c r="C188" s="5">
        <v>7.39</v>
      </c>
      <c r="D188" s="2">
        <v>96</v>
      </c>
      <c r="E188" s="10" t="s">
        <v>11</v>
      </c>
      <c r="F188" s="10">
        <v>2</v>
      </c>
      <c r="G188" s="1" t="s">
        <v>259</v>
      </c>
      <c r="H188" s="4"/>
    </row>
    <row r="189" spans="1:8" ht="15">
      <c r="A189" s="4">
        <v>38</v>
      </c>
      <c r="B189" s="4" t="s">
        <v>142</v>
      </c>
      <c r="C189" s="5">
        <v>7.46</v>
      </c>
      <c r="D189" s="2">
        <v>95</v>
      </c>
      <c r="E189" s="10" t="s">
        <v>11</v>
      </c>
      <c r="F189" s="10">
        <v>4</v>
      </c>
      <c r="G189" s="1" t="s">
        <v>259</v>
      </c>
      <c r="H189" s="4"/>
    </row>
    <row r="190" spans="1:8" ht="15">
      <c r="A190" s="4">
        <v>44</v>
      </c>
      <c r="B190" s="4" t="s">
        <v>31</v>
      </c>
      <c r="C190" s="5">
        <v>8.04</v>
      </c>
      <c r="D190" s="2">
        <v>99</v>
      </c>
      <c r="E190" s="10" t="s">
        <v>12</v>
      </c>
      <c r="F190" s="10">
        <v>4</v>
      </c>
      <c r="G190" s="1" t="s">
        <v>259</v>
      </c>
      <c r="H190" s="4"/>
    </row>
    <row r="191" spans="1:8" ht="15">
      <c r="A191" s="4">
        <v>46</v>
      </c>
      <c r="B191" s="4" t="s">
        <v>86</v>
      </c>
      <c r="C191" s="5">
        <v>8.09</v>
      </c>
      <c r="D191" s="2">
        <v>98</v>
      </c>
      <c r="E191" s="10" t="s">
        <v>12</v>
      </c>
      <c r="F191" s="10">
        <v>7</v>
      </c>
      <c r="G191" s="1" t="s">
        <v>259</v>
      </c>
      <c r="H191" s="4"/>
    </row>
    <row r="192" spans="1:8" ht="15">
      <c r="A192" s="4">
        <v>52</v>
      </c>
      <c r="B192" s="4" t="s">
        <v>99</v>
      </c>
      <c r="C192" s="5">
        <v>8.31</v>
      </c>
      <c r="D192" s="2">
        <v>94</v>
      </c>
      <c r="E192" s="10" t="s">
        <v>11</v>
      </c>
      <c r="F192" s="10">
        <v>4</v>
      </c>
      <c r="G192" s="1" t="s">
        <v>259</v>
      </c>
      <c r="H192" s="4"/>
    </row>
    <row r="193" spans="1:8" ht="15">
      <c r="A193" s="4">
        <v>62</v>
      </c>
      <c r="B193" s="4" t="s">
        <v>94</v>
      </c>
      <c r="C193" s="5">
        <v>9.38</v>
      </c>
      <c r="D193" s="2">
        <v>93</v>
      </c>
      <c r="E193" s="10" t="s">
        <v>11</v>
      </c>
      <c r="F193" s="10">
        <v>1</v>
      </c>
      <c r="G193" s="1" t="s">
        <v>259</v>
      </c>
      <c r="H193" s="4"/>
    </row>
    <row r="194" spans="3:8" ht="15">
      <c r="C194" s="5"/>
      <c r="D194" s="2"/>
      <c r="G194" s="1"/>
      <c r="H194" s="4"/>
    </row>
    <row r="195" spans="1:8" ht="15">
      <c r="A195" s="4" t="s">
        <v>182</v>
      </c>
      <c r="D195" s="2" t="s">
        <v>205</v>
      </c>
      <c r="E195" s="10" t="s">
        <v>205</v>
      </c>
      <c r="F195" s="10" t="s">
        <v>205</v>
      </c>
      <c r="G195" s="1" t="s">
        <v>205</v>
      </c>
      <c r="H195" s="4"/>
    </row>
    <row r="196" spans="1:8" ht="15">
      <c r="A196" s="4">
        <v>4</v>
      </c>
      <c r="B196" s="4" t="s">
        <v>160</v>
      </c>
      <c r="C196" s="5">
        <v>11</v>
      </c>
      <c r="D196" s="2">
        <v>100</v>
      </c>
      <c r="E196" s="10" t="s">
        <v>177</v>
      </c>
      <c r="F196" s="10">
        <v>9</v>
      </c>
      <c r="G196" s="1" t="s">
        <v>259</v>
      </c>
      <c r="H196" s="4"/>
    </row>
    <row r="197" spans="1:8" ht="15">
      <c r="A197" s="4">
        <v>6</v>
      </c>
      <c r="B197" s="4" t="s">
        <v>1</v>
      </c>
      <c r="C197" s="5">
        <v>11.03</v>
      </c>
      <c r="D197" s="2">
        <v>100</v>
      </c>
      <c r="E197" s="10" t="s">
        <v>11</v>
      </c>
      <c r="F197" s="10">
        <v>7</v>
      </c>
      <c r="G197" s="1" t="s">
        <v>259</v>
      </c>
      <c r="H197" s="4"/>
    </row>
    <row r="198" spans="1:8" ht="15">
      <c r="A198" s="4">
        <v>29</v>
      </c>
      <c r="B198" s="4" t="s">
        <v>58</v>
      </c>
      <c r="C198" s="5">
        <v>14.17</v>
      </c>
      <c r="D198" s="2">
        <v>99</v>
      </c>
      <c r="E198" s="10" t="s">
        <v>11</v>
      </c>
      <c r="F198" s="10">
        <v>7</v>
      </c>
      <c r="G198" s="1" t="s">
        <v>259</v>
      </c>
      <c r="H198" s="4"/>
    </row>
    <row r="199" spans="1:8" ht="15">
      <c r="A199" s="4">
        <v>31</v>
      </c>
      <c r="B199" s="4" t="s">
        <v>112</v>
      </c>
      <c r="C199" s="5">
        <v>14.39</v>
      </c>
      <c r="D199" s="2">
        <v>98</v>
      </c>
      <c r="E199" s="10" t="s">
        <v>11</v>
      </c>
      <c r="F199" s="10">
        <v>9</v>
      </c>
      <c r="G199" s="1" t="s">
        <v>259</v>
      </c>
      <c r="H199" s="4"/>
    </row>
    <row r="200" spans="1:8" ht="15">
      <c r="A200" s="4">
        <v>36</v>
      </c>
      <c r="B200" s="4" t="s">
        <v>67</v>
      </c>
      <c r="C200" s="5">
        <v>15.09</v>
      </c>
      <c r="D200" s="2">
        <v>100</v>
      </c>
      <c r="E200" s="10" t="s">
        <v>12</v>
      </c>
      <c r="F200" s="10">
        <v>8</v>
      </c>
      <c r="G200" s="1" t="s">
        <v>259</v>
      </c>
      <c r="H200" s="4"/>
    </row>
    <row r="201" spans="1:8" ht="15">
      <c r="A201" s="4">
        <v>37</v>
      </c>
      <c r="B201" s="4" t="s">
        <v>41</v>
      </c>
      <c r="C201" s="5">
        <v>15.26</v>
      </c>
      <c r="D201" s="2">
        <v>99</v>
      </c>
      <c r="E201" s="10" t="s">
        <v>12</v>
      </c>
      <c r="F201" s="10">
        <v>10</v>
      </c>
      <c r="G201" s="1" t="s">
        <v>259</v>
      </c>
      <c r="H201" s="4"/>
    </row>
    <row r="202" spans="1:13" ht="15">
      <c r="A202"/>
      <c r="C202" s="18"/>
      <c r="D202" s="2"/>
      <c r="G202" s="1"/>
      <c r="H202" s="4"/>
      <c r="K202"/>
      <c r="L202"/>
      <c r="M202"/>
    </row>
    <row r="203" spans="1:8" ht="15">
      <c r="A203" s="4" t="s">
        <v>183</v>
      </c>
      <c r="D203" s="2" t="s">
        <v>205</v>
      </c>
      <c r="E203" s="10" t="s">
        <v>205</v>
      </c>
      <c r="F203" s="10" t="s">
        <v>205</v>
      </c>
      <c r="G203" s="1" t="s">
        <v>205</v>
      </c>
      <c r="H203" s="4"/>
    </row>
    <row r="204" spans="3:8" ht="15">
      <c r="C204" s="5"/>
      <c r="D204" s="2" t="s">
        <v>205</v>
      </c>
      <c r="E204" s="10" t="s">
        <v>205</v>
      </c>
      <c r="F204" s="10" t="s">
        <v>205</v>
      </c>
      <c r="G204" s="1" t="s">
        <v>205</v>
      </c>
      <c r="H204" s="4"/>
    </row>
    <row r="205" spans="1:8" ht="15">
      <c r="A205" s="4">
        <v>1</v>
      </c>
      <c r="B205" t="s">
        <v>57</v>
      </c>
      <c r="C205" s="5">
        <v>6.21</v>
      </c>
      <c r="D205" s="2">
        <v>100</v>
      </c>
      <c r="E205" s="10" t="s">
        <v>11</v>
      </c>
      <c r="F205" s="10">
        <v>5</v>
      </c>
      <c r="G205" s="1" t="s">
        <v>259</v>
      </c>
      <c r="H205" s="4"/>
    </row>
    <row r="206" spans="1:8" ht="15">
      <c r="A206" s="4">
        <v>2</v>
      </c>
      <c r="B206" t="s">
        <v>19</v>
      </c>
      <c r="C206" s="5">
        <v>6.24</v>
      </c>
      <c r="D206" s="2">
        <v>99</v>
      </c>
      <c r="E206" s="10" t="s">
        <v>11</v>
      </c>
      <c r="F206" s="10">
        <v>6</v>
      </c>
      <c r="G206" s="1" t="s">
        <v>259</v>
      </c>
      <c r="H206" s="4"/>
    </row>
    <row r="207" spans="1:8" ht="15">
      <c r="A207" s="4">
        <v>3</v>
      </c>
      <c r="B207" s="4" t="s">
        <v>30</v>
      </c>
      <c r="C207" s="5">
        <v>6.41</v>
      </c>
      <c r="D207" s="2">
        <v>100</v>
      </c>
      <c r="E207" s="10" t="s">
        <v>12</v>
      </c>
      <c r="F207" s="10">
        <v>5</v>
      </c>
      <c r="G207" s="1" t="s">
        <v>259</v>
      </c>
      <c r="H207" s="4"/>
    </row>
    <row r="208" spans="1:8" ht="15">
      <c r="A208" s="4">
        <v>4</v>
      </c>
      <c r="B208" s="4" t="s">
        <v>58</v>
      </c>
      <c r="C208" s="5">
        <v>6.5</v>
      </c>
      <c r="D208" s="2">
        <v>98</v>
      </c>
      <c r="E208" s="10" t="s">
        <v>11</v>
      </c>
      <c r="F208" s="10">
        <v>7</v>
      </c>
      <c r="G208" s="1" t="s">
        <v>259</v>
      </c>
      <c r="H208" s="4"/>
    </row>
    <row r="209" spans="1:8" ht="15">
      <c r="A209" s="4">
        <v>5</v>
      </c>
      <c r="B209" s="4" t="s">
        <v>184</v>
      </c>
      <c r="C209" s="5">
        <v>7.03</v>
      </c>
      <c r="D209" s="2">
        <v>97</v>
      </c>
      <c r="E209" s="10" t="s">
        <v>11</v>
      </c>
      <c r="F209" s="10">
        <v>8</v>
      </c>
      <c r="G209" s="1" t="s">
        <v>259</v>
      </c>
      <c r="H209" s="4"/>
    </row>
    <row r="210" spans="1:8" ht="15">
      <c r="A210" s="4">
        <v>6</v>
      </c>
      <c r="B210" s="4" t="s">
        <v>13</v>
      </c>
      <c r="C210" s="5">
        <v>7.07</v>
      </c>
      <c r="D210" s="2">
        <v>96</v>
      </c>
      <c r="E210" s="10" t="s">
        <v>11</v>
      </c>
      <c r="F210" s="10">
        <v>3</v>
      </c>
      <c r="G210" s="1" t="s">
        <v>259</v>
      </c>
      <c r="H210" s="4"/>
    </row>
    <row r="211" spans="1:8" ht="15">
      <c r="A211" s="4">
        <v>7</v>
      </c>
      <c r="B211" s="4" t="s">
        <v>98</v>
      </c>
      <c r="C211" s="5">
        <v>7.09</v>
      </c>
      <c r="D211" s="2">
        <v>95</v>
      </c>
      <c r="E211" s="10" t="s">
        <v>11</v>
      </c>
      <c r="F211" s="10">
        <v>8</v>
      </c>
      <c r="G211" s="1" t="s">
        <v>259</v>
      </c>
      <c r="H211" s="4"/>
    </row>
    <row r="212" spans="1:8" ht="15">
      <c r="A212" s="4">
        <v>8</v>
      </c>
      <c r="B212" s="4" t="s">
        <v>25</v>
      </c>
      <c r="C212" s="5">
        <v>7.11</v>
      </c>
      <c r="D212" s="2">
        <v>99</v>
      </c>
      <c r="E212" s="10" t="s">
        <v>12</v>
      </c>
      <c r="F212" s="10">
        <v>5</v>
      </c>
      <c r="G212" s="1" t="s">
        <v>259</v>
      </c>
      <c r="H212" s="4"/>
    </row>
    <row r="213" spans="1:8" ht="15">
      <c r="A213" s="4">
        <v>9</v>
      </c>
      <c r="B213" s="4" t="s">
        <v>17</v>
      </c>
      <c r="C213" s="5">
        <v>7.16</v>
      </c>
      <c r="D213" s="2">
        <v>94</v>
      </c>
      <c r="E213" s="10" t="s">
        <v>11</v>
      </c>
      <c r="F213" s="10">
        <v>6</v>
      </c>
      <c r="G213" s="1" t="s">
        <v>259</v>
      </c>
      <c r="H213" s="4"/>
    </row>
    <row r="214" spans="1:8" ht="15">
      <c r="A214" s="4">
        <v>10</v>
      </c>
      <c r="B214" s="4" t="s">
        <v>3</v>
      </c>
      <c r="C214" s="5">
        <v>7.22</v>
      </c>
      <c r="D214" s="2">
        <v>93</v>
      </c>
      <c r="E214" s="10" t="s">
        <v>11</v>
      </c>
      <c r="F214" s="10">
        <v>8</v>
      </c>
      <c r="G214" s="1" t="s">
        <v>259</v>
      </c>
      <c r="H214" s="4"/>
    </row>
    <row r="215" spans="1:8" ht="15">
      <c r="A215" s="4">
        <v>13</v>
      </c>
      <c r="B215" s="4" t="s">
        <v>154</v>
      </c>
      <c r="C215" s="5">
        <v>7.29</v>
      </c>
      <c r="D215" s="2">
        <v>92</v>
      </c>
      <c r="E215" s="10" t="s">
        <v>11</v>
      </c>
      <c r="F215" s="10">
        <v>4</v>
      </c>
      <c r="G215" s="1" t="s">
        <v>259</v>
      </c>
      <c r="H215" s="4"/>
    </row>
    <row r="216" spans="1:8" ht="15">
      <c r="A216" s="4">
        <v>14</v>
      </c>
      <c r="B216" s="4" t="s">
        <v>127</v>
      </c>
      <c r="C216" s="5">
        <v>7.31</v>
      </c>
      <c r="D216" s="2">
        <v>91</v>
      </c>
      <c r="E216" s="10" t="s">
        <v>11</v>
      </c>
      <c r="F216" s="10">
        <v>3</v>
      </c>
      <c r="G216" s="1" t="s">
        <v>259</v>
      </c>
      <c r="H216" s="4"/>
    </row>
    <row r="217" spans="1:8" ht="15">
      <c r="A217" s="4">
        <v>16</v>
      </c>
      <c r="B217" s="4" t="s">
        <v>157</v>
      </c>
      <c r="C217" s="5">
        <v>7.39</v>
      </c>
      <c r="D217" s="2">
        <v>90</v>
      </c>
      <c r="E217" s="10" t="s">
        <v>11</v>
      </c>
      <c r="F217" s="10">
        <v>2</v>
      </c>
      <c r="G217" s="1" t="s">
        <v>259</v>
      </c>
      <c r="H217" s="4"/>
    </row>
    <row r="218" spans="1:8" ht="15">
      <c r="A218" s="4">
        <v>17</v>
      </c>
      <c r="B218" s="6" t="s">
        <v>20</v>
      </c>
      <c r="C218" s="5">
        <v>7.46</v>
      </c>
      <c r="D218" s="2">
        <v>98</v>
      </c>
      <c r="E218" s="10" t="s">
        <v>12</v>
      </c>
      <c r="F218" s="10">
        <v>4</v>
      </c>
      <c r="G218" s="1" t="s">
        <v>259</v>
      </c>
      <c r="H218" s="4"/>
    </row>
    <row r="219" spans="1:8" ht="15">
      <c r="A219" s="4">
        <v>18</v>
      </c>
      <c r="B219" s="6" t="s">
        <v>5</v>
      </c>
      <c r="C219" s="5">
        <v>7.54</v>
      </c>
      <c r="D219" s="2">
        <v>97</v>
      </c>
      <c r="E219" s="10" t="s">
        <v>12</v>
      </c>
      <c r="F219" s="10">
        <v>10</v>
      </c>
      <c r="G219" s="1" t="s">
        <v>259</v>
      </c>
      <c r="H219" s="4"/>
    </row>
    <row r="220" spans="1:8" ht="15">
      <c r="A220" s="4">
        <v>20</v>
      </c>
      <c r="B220" s="6" t="s">
        <v>111</v>
      </c>
      <c r="C220" s="5">
        <v>7.57</v>
      </c>
      <c r="D220" s="2">
        <v>89</v>
      </c>
      <c r="E220" s="10" t="s">
        <v>11</v>
      </c>
      <c r="F220" s="10">
        <v>3</v>
      </c>
      <c r="G220" s="1" t="s">
        <v>259</v>
      </c>
      <c r="H220" s="4"/>
    </row>
    <row r="221" spans="1:8" ht="15">
      <c r="A221" s="4">
        <v>21</v>
      </c>
      <c r="B221" s="6" t="s">
        <v>162</v>
      </c>
      <c r="C221" s="5">
        <v>7.58</v>
      </c>
      <c r="D221" s="2">
        <v>88</v>
      </c>
      <c r="E221" s="10" t="s">
        <v>11</v>
      </c>
      <c r="F221" s="10">
        <v>2</v>
      </c>
      <c r="G221" s="1" t="s">
        <v>259</v>
      </c>
      <c r="H221" s="4"/>
    </row>
    <row r="222" spans="1:8" ht="15">
      <c r="A222" s="4">
        <v>22</v>
      </c>
      <c r="B222" s="6" t="s">
        <v>86</v>
      </c>
      <c r="C222" s="5">
        <v>7.58</v>
      </c>
      <c r="D222" s="2">
        <v>96</v>
      </c>
      <c r="E222" s="10" t="s">
        <v>12</v>
      </c>
      <c r="F222" s="10">
        <v>7</v>
      </c>
      <c r="G222" s="1" t="s">
        <v>259</v>
      </c>
      <c r="H222" s="4"/>
    </row>
    <row r="223" spans="1:8" ht="15">
      <c r="A223" s="4">
        <v>24</v>
      </c>
      <c r="B223" s="6" t="s">
        <v>99</v>
      </c>
      <c r="C223" s="5">
        <v>8</v>
      </c>
      <c r="D223" s="2">
        <v>87</v>
      </c>
      <c r="E223" s="10" t="s">
        <v>11</v>
      </c>
      <c r="F223" s="10">
        <v>4</v>
      </c>
      <c r="G223" s="1" t="s">
        <v>259</v>
      </c>
      <c r="H223" s="4"/>
    </row>
    <row r="224" spans="1:8" ht="15">
      <c r="A224" s="4">
        <v>25</v>
      </c>
      <c r="B224" s="6" t="s">
        <v>187</v>
      </c>
      <c r="C224" s="5">
        <v>8.02</v>
      </c>
      <c r="D224" s="2">
        <v>95</v>
      </c>
      <c r="E224" s="10" t="s">
        <v>12</v>
      </c>
      <c r="F224" s="10">
        <v>10</v>
      </c>
      <c r="G224" s="1" t="s">
        <v>259</v>
      </c>
      <c r="H224" s="4"/>
    </row>
    <row r="225" spans="1:8" ht="15">
      <c r="A225" s="4">
        <v>26</v>
      </c>
      <c r="B225" s="6" t="s">
        <v>67</v>
      </c>
      <c r="C225" s="5">
        <v>8.06</v>
      </c>
      <c r="D225" s="2">
        <v>94</v>
      </c>
      <c r="E225" s="10" t="s">
        <v>12</v>
      </c>
      <c r="F225" s="10">
        <v>8</v>
      </c>
      <c r="G225" s="1" t="s">
        <v>259</v>
      </c>
      <c r="H225" s="4"/>
    </row>
    <row r="226" spans="1:8" ht="15">
      <c r="A226" s="4">
        <v>27</v>
      </c>
      <c r="B226" s="6" t="s">
        <v>56</v>
      </c>
      <c r="C226" s="5">
        <v>8.06</v>
      </c>
      <c r="D226" s="2">
        <v>94</v>
      </c>
      <c r="E226" s="10" t="s">
        <v>12</v>
      </c>
      <c r="F226" s="10">
        <v>10</v>
      </c>
      <c r="G226" s="1" t="s">
        <v>259</v>
      </c>
      <c r="H226" s="4"/>
    </row>
    <row r="227" spans="1:8" ht="15">
      <c r="A227" s="4">
        <v>28</v>
      </c>
      <c r="B227" s="6" t="s">
        <v>188</v>
      </c>
      <c r="C227" s="5">
        <v>8.14</v>
      </c>
      <c r="D227" s="2">
        <v>86</v>
      </c>
      <c r="E227" s="10" t="s">
        <v>11</v>
      </c>
      <c r="F227" s="10">
        <v>4</v>
      </c>
      <c r="G227" s="1" t="s">
        <v>259</v>
      </c>
      <c r="H227" s="4"/>
    </row>
    <row r="228" spans="1:8" ht="15">
      <c r="A228" s="4">
        <v>29</v>
      </c>
      <c r="B228" s="6" t="s">
        <v>41</v>
      </c>
      <c r="C228" s="5">
        <v>8.16</v>
      </c>
      <c r="D228" s="2">
        <v>92</v>
      </c>
      <c r="E228" s="10" t="s">
        <v>12</v>
      </c>
      <c r="F228" s="10">
        <v>10</v>
      </c>
      <c r="G228" s="1" t="s">
        <v>259</v>
      </c>
      <c r="H228" s="4"/>
    </row>
    <row r="229" spans="1:8" ht="15">
      <c r="A229" s="4">
        <v>30</v>
      </c>
      <c r="B229" s="6" t="s">
        <v>40</v>
      </c>
      <c r="C229" s="5">
        <v>8.25</v>
      </c>
      <c r="D229" s="2">
        <v>85</v>
      </c>
      <c r="E229" s="10" t="s">
        <v>11</v>
      </c>
      <c r="F229" s="10">
        <v>7</v>
      </c>
      <c r="G229" s="1" t="s">
        <v>259</v>
      </c>
      <c r="H229" s="4"/>
    </row>
    <row r="230" spans="1:8" ht="15">
      <c r="A230" s="4">
        <v>31</v>
      </c>
      <c r="B230" s="6" t="s">
        <v>31</v>
      </c>
      <c r="C230" s="5">
        <v>8.38</v>
      </c>
      <c r="D230" s="2">
        <v>91</v>
      </c>
      <c r="E230" s="10" t="s">
        <v>12</v>
      </c>
      <c r="F230" s="10">
        <v>4</v>
      </c>
      <c r="G230" s="1" t="s">
        <v>259</v>
      </c>
      <c r="H230" s="4"/>
    </row>
    <row r="231" spans="1:8" ht="15">
      <c r="A231" s="4">
        <v>32</v>
      </c>
      <c r="B231" s="6" t="s">
        <v>189</v>
      </c>
      <c r="C231" s="5">
        <v>9.03</v>
      </c>
      <c r="D231" s="2">
        <v>84</v>
      </c>
      <c r="E231" s="10" t="s">
        <v>11</v>
      </c>
      <c r="F231" s="10">
        <v>2</v>
      </c>
      <c r="G231" s="1" t="s">
        <v>259</v>
      </c>
      <c r="H231" s="4"/>
    </row>
    <row r="232" spans="1:8" ht="15">
      <c r="A232" s="4">
        <v>33</v>
      </c>
      <c r="B232" s="6" t="s">
        <v>60</v>
      </c>
      <c r="C232" s="5">
        <v>9.05</v>
      </c>
      <c r="D232" s="2">
        <v>90</v>
      </c>
      <c r="E232" s="10" t="s">
        <v>12</v>
      </c>
      <c r="F232" s="10">
        <v>6</v>
      </c>
      <c r="G232" s="1" t="s">
        <v>259</v>
      </c>
      <c r="H232" s="4"/>
    </row>
    <row r="233" spans="1:8" ht="15">
      <c r="A233" s="4">
        <v>35</v>
      </c>
      <c r="B233" s="6" t="s">
        <v>190</v>
      </c>
      <c r="C233" s="5">
        <v>9.34</v>
      </c>
      <c r="D233" s="2">
        <v>83</v>
      </c>
      <c r="E233" s="10" t="s">
        <v>11</v>
      </c>
      <c r="F233" s="10">
        <v>4</v>
      </c>
      <c r="G233" s="1" t="s">
        <v>259</v>
      </c>
      <c r="H233" s="4"/>
    </row>
    <row r="234" spans="1:8" ht="15">
      <c r="A234" s="4">
        <v>36</v>
      </c>
      <c r="B234" s="6" t="s">
        <v>191</v>
      </c>
      <c r="C234" s="5">
        <v>9.4</v>
      </c>
      <c r="D234" s="2">
        <v>89</v>
      </c>
      <c r="E234" s="10" t="s">
        <v>12</v>
      </c>
      <c r="F234" s="10">
        <v>6</v>
      </c>
      <c r="G234" s="1" t="s">
        <v>259</v>
      </c>
      <c r="H234" s="4"/>
    </row>
    <row r="235" spans="1:8" ht="15">
      <c r="A235" s="4">
        <v>37</v>
      </c>
      <c r="B235" s="6" t="s">
        <v>87</v>
      </c>
      <c r="C235" s="5">
        <v>9.45</v>
      </c>
      <c r="D235" s="2">
        <v>82</v>
      </c>
      <c r="E235" s="10" t="s">
        <v>11</v>
      </c>
      <c r="F235" s="10">
        <v>2</v>
      </c>
      <c r="G235" s="1" t="s">
        <v>259</v>
      </c>
      <c r="H235" s="4"/>
    </row>
    <row r="236" spans="1:8" ht="15">
      <c r="A236" s="4">
        <v>38</v>
      </c>
      <c r="B236" s="6" t="s">
        <v>94</v>
      </c>
      <c r="C236" s="5">
        <v>9.46</v>
      </c>
      <c r="D236" s="2">
        <v>81</v>
      </c>
      <c r="E236" s="10" t="s">
        <v>11</v>
      </c>
      <c r="F236" s="10">
        <v>1</v>
      </c>
      <c r="G236" s="1" t="s">
        <v>259</v>
      </c>
      <c r="H236" s="4"/>
    </row>
    <row r="237" spans="1:8" ht="15">
      <c r="A237" s="4">
        <v>40</v>
      </c>
      <c r="B237" s="6" t="s">
        <v>192</v>
      </c>
      <c r="C237" s="5">
        <v>9.48</v>
      </c>
      <c r="D237" s="2">
        <v>80</v>
      </c>
      <c r="E237" s="10" t="s">
        <v>11</v>
      </c>
      <c r="F237" s="10">
        <v>5</v>
      </c>
      <c r="G237" s="1" t="s">
        <v>259</v>
      </c>
      <c r="H237" s="4"/>
    </row>
    <row r="238" spans="1:8" ht="15">
      <c r="A238" s="4">
        <v>42</v>
      </c>
      <c r="B238" s="6" t="s">
        <v>161</v>
      </c>
      <c r="C238" s="5">
        <v>9.5</v>
      </c>
      <c r="D238" s="2">
        <v>79</v>
      </c>
      <c r="E238" s="10" t="s">
        <v>11</v>
      </c>
      <c r="F238" s="10">
        <v>1</v>
      </c>
      <c r="G238" s="1" t="s">
        <v>259</v>
      </c>
      <c r="H238" s="4"/>
    </row>
    <row r="239" spans="1:8" ht="15">
      <c r="A239" s="4">
        <v>43</v>
      </c>
      <c r="B239" s="6" t="s">
        <v>159</v>
      </c>
      <c r="C239" s="5">
        <v>9.59</v>
      </c>
      <c r="D239" s="2">
        <v>88</v>
      </c>
      <c r="E239" s="10" t="s">
        <v>12</v>
      </c>
      <c r="F239" s="10">
        <v>4</v>
      </c>
      <c r="G239" s="1" t="s">
        <v>259</v>
      </c>
      <c r="H239" s="4"/>
    </row>
    <row r="240" spans="1:8" ht="15">
      <c r="A240" s="4">
        <v>46</v>
      </c>
      <c r="B240" s="6" t="s">
        <v>34</v>
      </c>
      <c r="C240" s="5">
        <v>10.14</v>
      </c>
      <c r="D240" s="2">
        <v>78</v>
      </c>
      <c r="E240" s="10" t="s">
        <v>11</v>
      </c>
      <c r="F240" s="10">
        <v>2</v>
      </c>
      <c r="G240" s="1" t="s">
        <v>259</v>
      </c>
      <c r="H240" s="4"/>
    </row>
    <row r="241" spans="1:8" ht="15">
      <c r="A241" s="4">
        <v>47</v>
      </c>
      <c r="B241" s="6" t="s">
        <v>106</v>
      </c>
      <c r="C241" s="5">
        <v>10.19</v>
      </c>
      <c r="D241" s="2">
        <v>87</v>
      </c>
      <c r="E241" s="10" t="s">
        <v>12</v>
      </c>
      <c r="F241" s="10">
        <v>4</v>
      </c>
      <c r="G241" s="1" t="s">
        <v>259</v>
      </c>
      <c r="H241" s="4"/>
    </row>
    <row r="242" spans="1:8" ht="15">
      <c r="A242" s="4">
        <v>48</v>
      </c>
      <c r="B242" s="6" t="s">
        <v>158</v>
      </c>
      <c r="C242" s="5">
        <v>10.44</v>
      </c>
      <c r="D242" s="2">
        <v>77</v>
      </c>
      <c r="E242" s="10" t="s">
        <v>11</v>
      </c>
      <c r="F242" s="10">
        <v>6</v>
      </c>
      <c r="G242" s="1" t="s">
        <v>259</v>
      </c>
      <c r="H242" s="4"/>
    </row>
    <row r="243" spans="1:8" ht="15">
      <c r="A243" s="4">
        <v>49</v>
      </c>
      <c r="B243" s="6" t="s">
        <v>197</v>
      </c>
      <c r="C243" s="5">
        <v>10.52</v>
      </c>
      <c r="D243" s="2">
        <v>86</v>
      </c>
      <c r="E243" s="10" t="s">
        <v>12</v>
      </c>
      <c r="F243" s="10">
        <v>2</v>
      </c>
      <c r="G243" s="1" t="s">
        <v>259</v>
      </c>
      <c r="H243" s="4"/>
    </row>
    <row r="244" spans="1:8" ht="15">
      <c r="A244" s="4">
        <v>51</v>
      </c>
      <c r="B244" s="6" t="s">
        <v>199</v>
      </c>
      <c r="C244" s="5">
        <v>11</v>
      </c>
      <c r="D244" s="2">
        <v>85</v>
      </c>
      <c r="E244" s="10" t="s">
        <v>12</v>
      </c>
      <c r="F244" s="10">
        <v>4</v>
      </c>
      <c r="G244" s="1" t="s">
        <v>259</v>
      </c>
      <c r="H244" s="4"/>
    </row>
    <row r="245" spans="1:8" ht="15">
      <c r="A245" s="4">
        <v>52</v>
      </c>
      <c r="B245" s="6" t="s">
        <v>200</v>
      </c>
      <c r="C245" s="5">
        <v>11.23</v>
      </c>
      <c r="D245" s="2">
        <v>76</v>
      </c>
      <c r="E245" s="10" t="s">
        <v>11</v>
      </c>
      <c r="F245" s="10">
        <v>4</v>
      </c>
      <c r="G245" s="1" t="s">
        <v>259</v>
      </c>
      <c r="H245" s="4"/>
    </row>
    <row r="246" spans="1:8" ht="15">
      <c r="A246" s="4">
        <v>53</v>
      </c>
      <c r="B246" s="6" t="s">
        <v>206</v>
      </c>
      <c r="C246" s="5">
        <v>11.43</v>
      </c>
      <c r="D246" s="2">
        <v>84</v>
      </c>
      <c r="E246" s="10" t="s">
        <v>12</v>
      </c>
      <c r="F246" s="10">
        <v>0</v>
      </c>
      <c r="G246" s="1" t="s">
        <v>259</v>
      </c>
      <c r="H246" s="4"/>
    </row>
    <row r="247" spans="1:8" ht="15">
      <c r="A247" s="4">
        <v>54</v>
      </c>
      <c r="B247" s="6" t="s">
        <v>201</v>
      </c>
      <c r="C247" s="5">
        <v>11.49</v>
      </c>
      <c r="D247" s="2">
        <v>83</v>
      </c>
      <c r="E247" s="10" t="s">
        <v>12</v>
      </c>
      <c r="F247" s="10">
        <v>2</v>
      </c>
      <c r="G247" s="1" t="s">
        <v>259</v>
      </c>
      <c r="H247" s="4"/>
    </row>
    <row r="248" spans="1:8" ht="15">
      <c r="A248" s="4">
        <v>55</v>
      </c>
      <c r="B248" s="6" t="s">
        <v>115</v>
      </c>
      <c r="C248" s="5">
        <v>11.5</v>
      </c>
      <c r="D248" s="2">
        <v>82</v>
      </c>
      <c r="E248" s="10" t="s">
        <v>12</v>
      </c>
      <c r="F248" s="10">
        <v>2</v>
      </c>
      <c r="G248" s="1" t="s">
        <v>259</v>
      </c>
      <c r="H248" s="4"/>
    </row>
    <row r="249" spans="1:8" ht="15">
      <c r="A249" s="4">
        <v>56</v>
      </c>
      <c r="B249" s="6" t="s">
        <v>114</v>
      </c>
      <c r="C249" s="5">
        <v>11.58</v>
      </c>
      <c r="D249" s="2">
        <v>81</v>
      </c>
      <c r="E249" s="10" t="s">
        <v>12</v>
      </c>
      <c r="F249" s="10">
        <v>1</v>
      </c>
      <c r="G249" s="1" t="s">
        <v>259</v>
      </c>
      <c r="H249" s="4"/>
    </row>
    <row r="250" spans="1:8" ht="15">
      <c r="A250" s="4">
        <v>58</v>
      </c>
      <c r="B250" s="6" t="s">
        <v>66</v>
      </c>
      <c r="C250" s="5">
        <v>12.41</v>
      </c>
      <c r="D250" s="2">
        <v>80</v>
      </c>
      <c r="E250" s="10" t="s">
        <v>12</v>
      </c>
      <c r="F250" s="10">
        <v>5</v>
      </c>
      <c r="G250" s="1" t="s">
        <v>259</v>
      </c>
      <c r="H250" s="4"/>
    </row>
    <row r="251" spans="1:8" ht="15">
      <c r="A251" s="4">
        <v>59</v>
      </c>
      <c r="B251" s="6" t="s">
        <v>100</v>
      </c>
      <c r="C251" s="5">
        <v>12.41</v>
      </c>
      <c r="D251" s="2">
        <v>80</v>
      </c>
      <c r="E251" s="10" t="s">
        <v>12</v>
      </c>
      <c r="F251" s="10">
        <v>5</v>
      </c>
      <c r="G251" s="1" t="s">
        <v>259</v>
      </c>
      <c r="H251" s="4"/>
    </row>
    <row r="252" spans="1:8" ht="15">
      <c r="A252" s="4">
        <v>60</v>
      </c>
      <c r="B252" s="6" t="s">
        <v>202</v>
      </c>
      <c r="C252" s="5">
        <v>14.02</v>
      </c>
      <c r="D252" s="2">
        <v>75</v>
      </c>
      <c r="E252" s="10" t="s">
        <v>11</v>
      </c>
      <c r="F252" s="10">
        <v>1</v>
      </c>
      <c r="G252" s="1" t="s">
        <v>259</v>
      </c>
      <c r="H252" s="4"/>
    </row>
    <row r="253" spans="1:8" ht="15">
      <c r="A253" s="4" t="s">
        <v>29</v>
      </c>
      <c r="B253" s="6"/>
      <c r="C253" s="5"/>
      <c r="D253" s="2"/>
      <c r="G253" s="1"/>
      <c r="H253" s="4"/>
    </row>
    <row r="254" spans="1:8" ht="15">
      <c r="A254" s="4">
        <v>11</v>
      </c>
      <c r="B254" s="4" t="s">
        <v>117</v>
      </c>
      <c r="C254" s="5">
        <v>7.23</v>
      </c>
      <c r="D254" s="2" t="s">
        <v>205</v>
      </c>
      <c r="G254" s="1"/>
      <c r="H254" s="4"/>
    </row>
    <row r="255" spans="1:8" ht="15">
      <c r="A255" s="4">
        <v>12</v>
      </c>
      <c r="B255" s="4" t="s">
        <v>185</v>
      </c>
      <c r="C255" s="5">
        <v>7.28</v>
      </c>
      <c r="D255" s="2" t="s">
        <v>205</v>
      </c>
      <c r="G255" s="1"/>
      <c r="H255" s="4"/>
    </row>
    <row r="256" spans="1:8" ht="15">
      <c r="A256" s="4">
        <v>15</v>
      </c>
      <c r="B256" s="6" t="s">
        <v>204</v>
      </c>
      <c r="C256" s="5">
        <v>7.33</v>
      </c>
      <c r="D256" s="2" t="s">
        <v>205</v>
      </c>
      <c r="G256" s="1"/>
      <c r="H256" s="4"/>
    </row>
    <row r="257" spans="1:8" ht="15">
      <c r="A257" s="4">
        <v>19</v>
      </c>
      <c r="B257" s="6" t="s">
        <v>118</v>
      </c>
      <c r="C257" s="5">
        <v>7.56</v>
      </c>
      <c r="D257" s="2" t="s">
        <v>205</v>
      </c>
      <c r="G257" s="1"/>
      <c r="H257" s="4"/>
    </row>
    <row r="258" spans="1:8" ht="15">
      <c r="A258" s="4">
        <v>23</v>
      </c>
      <c r="B258" s="6" t="s">
        <v>186</v>
      </c>
      <c r="C258" s="5">
        <v>7.59</v>
      </c>
      <c r="D258" s="2" t="s">
        <v>205</v>
      </c>
      <c r="G258" s="1"/>
      <c r="H258" s="4"/>
    </row>
    <row r="259" spans="1:8" ht="15">
      <c r="A259" s="4">
        <v>34</v>
      </c>
      <c r="B259" s="6" t="s">
        <v>122</v>
      </c>
      <c r="C259" s="5">
        <v>9.16</v>
      </c>
      <c r="D259" s="2" t="s">
        <v>205</v>
      </c>
      <c r="G259" s="1"/>
      <c r="H259" s="4"/>
    </row>
    <row r="260" spans="1:8" ht="15">
      <c r="A260" s="4">
        <v>39</v>
      </c>
      <c r="B260" s="6" t="s">
        <v>195</v>
      </c>
      <c r="C260" s="5">
        <v>9.47</v>
      </c>
      <c r="D260" s="2" t="s">
        <v>205</v>
      </c>
      <c r="G260" s="1"/>
      <c r="H260" s="4"/>
    </row>
    <row r="261" spans="1:8" ht="15">
      <c r="A261" s="4">
        <v>41</v>
      </c>
      <c r="B261" s="6" t="s">
        <v>193</v>
      </c>
      <c r="C261" s="5">
        <v>9.49</v>
      </c>
      <c r="D261" s="2" t="s">
        <v>205</v>
      </c>
      <c r="G261" s="1"/>
      <c r="H261" s="4"/>
    </row>
    <row r="262" spans="1:8" ht="15">
      <c r="A262" s="4">
        <v>44</v>
      </c>
      <c r="B262" s="6" t="s">
        <v>194</v>
      </c>
      <c r="C262" s="5">
        <v>10</v>
      </c>
      <c r="D262" s="2" t="s">
        <v>205</v>
      </c>
      <c r="G262" s="1"/>
      <c r="H262" s="4"/>
    </row>
    <row r="263" spans="1:8" ht="15">
      <c r="A263" s="4">
        <v>45</v>
      </c>
      <c r="B263" s="6" t="s">
        <v>196</v>
      </c>
      <c r="C263" s="5">
        <v>10.13</v>
      </c>
      <c r="D263" s="2"/>
      <c r="G263" s="1"/>
      <c r="H263" s="4"/>
    </row>
    <row r="264" spans="1:8" ht="15">
      <c r="A264" s="4">
        <v>50</v>
      </c>
      <c r="B264" s="6" t="s">
        <v>198</v>
      </c>
      <c r="C264" s="5">
        <v>10.53</v>
      </c>
      <c r="D264" s="2"/>
      <c r="G264" s="1"/>
      <c r="H264" s="4"/>
    </row>
    <row r="265" spans="1:8" ht="15">
      <c r="A265" s="4">
        <v>57</v>
      </c>
      <c r="B265" s="6" t="s">
        <v>124</v>
      </c>
      <c r="C265" s="5">
        <v>12</v>
      </c>
      <c r="D265" s="2"/>
      <c r="G265" s="1"/>
      <c r="H265" s="4"/>
    </row>
    <row r="266" spans="1:8" ht="15">
      <c r="A266" s="4">
        <v>61</v>
      </c>
      <c r="B266" s="6" t="s">
        <v>203</v>
      </c>
      <c r="C266" s="5">
        <v>14.02</v>
      </c>
      <c r="D266" s="2" t="s">
        <v>205</v>
      </c>
      <c r="G266" s="1"/>
      <c r="H266" s="4"/>
    </row>
    <row r="267" spans="3:8" ht="15">
      <c r="C267" s="5"/>
      <c r="D267" s="2" t="s">
        <v>205</v>
      </c>
      <c r="E267" s="10" t="s">
        <v>205</v>
      </c>
      <c r="F267" s="10" t="s">
        <v>205</v>
      </c>
      <c r="G267" s="1" t="s">
        <v>205</v>
      </c>
      <c r="H267" s="4"/>
    </row>
    <row r="268" spans="1:8" ht="15">
      <c r="A268" s="4" t="s">
        <v>90</v>
      </c>
      <c r="C268" s="5"/>
      <c r="D268" s="2" t="s">
        <v>205</v>
      </c>
      <c r="E268" s="10" t="s">
        <v>205</v>
      </c>
      <c r="F268" s="10" t="s">
        <v>205</v>
      </c>
      <c r="G268" s="1" t="s">
        <v>205</v>
      </c>
      <c r="H268" s="4"/>
    </row>
    <row r="269" spans="1:8" ht="15">
      <c r="A269" s="4">
        <v>17</v>
      </c>
      <c r="C269" s="43">
        <v>0.013946759259259258</v>
      </c>
      <c r="D269" s="2" t="s">
        <v>205</v>
      </c>
      <c r="E269" s="10" t="s">
        <v>205</v>
      </c>
      <c r="F269" s="10" t="s">
        <v>205</v>
      </c>
      <c r="G269" s="1" t="s">
        <v>205</v>
      </c>
      <c r="H269" s="4"/>
    </row>
    <row r="270" spans="1:8" ht="15">
      <c r="A270" s="4">
        <v>23</v>
      </c>
      <c r="C270" s="43">
        <v>0.014270833333333335</v>
      </c>
      <c r="D270" s="2" t="s">
        <v>205</v>
      </c>
      <c r="E270" s="10" t="s">
        <v>205</v>
      </c>
      <c r="F270" s="10" t="s">
        <v>205</v>
      </c>
      <c r="G270" s="1" t="s">
        <v>205</v>
      </c>
      <c r="H270" s="4"/>
    </row>
    <row r="271" spans="1:8" ht="15">
      <c r="A271" s="4">
        <v>35</v>
      </c>
      <c r="C271" s="43">
        <v>0.014652777777777778</v>
      </c>
      <c r="D271" s="2" t="s">
        <v>205</v>
      </c>
      <c r="E271" s="10" t="s">
        <v>205</v>
      </c>
      <c r="F271" s="10" t="s">
        <v>205</v>
      </c>
      <c r="G271" s="1" t="s">
        <v>205</v>
      </c>
      <c r="H271" s="4"/>
    </row>
    <row r="272" spans="1:8" ht="15">
      <c r="A272" s="4">
        <v>51</v>
      </c>
      <c r="C272" s="43">
        <v>0.015162037037037036</v>
      </c>
      <c r="D272" s="2" t="s">
        <v>205</v>
      </c>
      <c r="E272" s="10" t="s">
        <v>205</v>
      </c>
      <c r="F272" s="10" t="s">
        <v>205</v>
      </c>
      <c r="G272" s="1" t="s">
        <v>205</v>
      </c>
      <c r="H272" s="4"/>
    </row>
    <row r="273" spans="1:8" ht="15">
      <c r="A273" s="4">
        <v>66</v>
      </c>
      <c r="C273" s="43">
        <v>0.015636574074074074</v>
      </c>
      <c r="D273" s="2" t="s">
        <v>205</v>
      </c>
      <c r="E273" s="10" t="s">
        <v>205</v>
      </c>
      <c r="F273" s="10" t="s">
        <v>205</v>
      </c>
      <c r="G273" s="1" t="s">
        <v>205</v>
      </c>
      <c r="H273" s="4"/>
    </row>
    <row r="274" spans="1:8" ht="15">
      <c r="A274" s="4">
        <v>81</v>
      </c>
      <c r="C274" s="43">
        <v>0.01611111111111111</v>
      </c>
      <c r="D274" s="2" t="s">
        <v>205</v>
      </c>
      <c r="E274" s="10" t="s">
        <v>205</v>
      </c>
      <c r="F274" s="10" t="s">
        <v>205</v>
      </c>
      <c r="G274" s="1" t="s">
        <v>205</v>
      </c>
      <c r="H274" s="4"/>
    </row>
    <row r="275" spans="1:8" ht="15">
      <c r="A275" s="4">
        <v>106</v>
      </c>
      <c r="C275" s="43">
        <v>0.016689814814814817</v>
      </c>
      <c r="D275" s="2" t="s">
        <v>205</v>
      </c>
      <c r="E275" s="10" t="s">
        <v>205</v>
      </c>
      <c r="F275" s="10" t="s">
        <v>205</v>
      </c>
      <c r="G275" s="1" t="s">
        <v>205</v>
      </c>
      <c r="H275" s="4"/>
    </row>
    <row r="276" spans="1:8" ht="15">
      <c r="A276" s="4">
        <v>161</v>
      </c>
      <c r="C276" s="43">
        <v>0.018865740740740742</v>
      </c>
      <c r="D276" s="2" t="s">
        <v>205</v>
      </c>
      <c r="E276" s="10" t="s">
        <v>205</v>
      </c>
      <c r="F276" s="10" t="s">
        <v>205</v>
      </c>
      <c r="G276" s="1" t="s">
        <v>205</v>
      </c>
      <c r="H276" s="4"/>
    </row>
    <row r="277" spans="1:8" ht="15">
      <c r="A277" s="4">
        <v>172</v>
      </c>
      <c r="C277" s="43">
        <v>0.01923611111111111</v>
      </c>
      <c r="D277" s="2" t="s">
        <v>205</v>
      </c>
      <c r="E277" s="10" t="s">
        <v>205</v>
      </c>
      <c r="F277" s="10" t="s">
        <v>205</v>
      </c>
      <c r="G277" s="1" t="s">
        <v>205</v>
      </c>
      <c r="H277" s="4"/>
    </row>
    <row r="278" spans="1:8" ht="15">
      <c r="A278" s="4">
        <v>258</v>
      </c>
      <c r="C278" s="43">
        <v>0.024849537037037035</v>
      </c>
      <c r="D278" s="2" t="s">
        <v>205</v>
      </c>
      <c r="E278" s="10" t="s">
        <v>205</v>
      </c>
      <c r="F278" s="10" t="s">
        <v>205</v>
      </c>
      <c r="G278" s="1" t="s">
        <v>205</v>
      </c>
      <c r="H278" s="4"/>
    </row>
    <row r="279" spans="3:8" ht="15">
      <c r="C279" s="5"/>
      <c r="D279" s="2" t="s">
        <v>205</v>
      </c>
      <c r="E279" s="10" t="s">
        <v>205</v>
      </c>
      <c r="F279" s="10" t="s">
        <v>205</v>
      </c>
      <c r="G279" s="1" t="s">
        <v>205</v>
      </c>
      <c r="H279" s="4"/>
    </row>
    <row r="280" spans="1:8" ht="15">
      <c r="A280" s="4" t="s">
        <v>22</v>
      </c>
      <c r="B280" s="6"/>
      <c r="C280" s="12"/>
      <c r="D280" s="2" t="s">
        <v>205</v>
      </c>
      <c r="E280" s="10" t="s">
        <v>205</v>
      </c>
      <c r="F280" s="10" t="s">
        <v>205</v>
      </c>
      <c r="G280" s="1" t="s">
        <v>205</v>
      </c>
      <c r="H280" s="4"/>
    </row>
    <row r="281" spans="1:8" ht="15">
      <c r="A281" s="4">
        <v>22</v>
      </c>
      <c r="B281" s="6" t="s">
        <v>25</v>
      </c>
      <c r="C281" s="9">
        <v>0.008113425925925925</v>
      </c>
      <c r="D281" s="2">
        <v>100</v>
      </c>
      <c r="E281" s="10" t="s">
        <v>12</v>
      </c>
      <c r="F281" s="10">
        <v>5</v>
      </c>
      <c r="G281" s="1" t="s">
        <v>259</v>
      </c>
      <c r="H281" s="4"/>
    </row>
    <row r="282" spans="1:8" ht="15">
      <c r="A282" s="4">
        <v>26</v>
      </c>
      <c r="B282" s="6" t="s">
        <v>112</v>
      </c>
      <c r="C282" s="9">
        <v>0.008171296296296296</v>
      </c>
      <c r="D282" s="2">
        <v>100</v>
      </c>
      <c r="E282" s="10" t="s">
        <v>11</v>
      </c>
      <c r="F282" s="10">
        <v>9</v>
      </c>
      <c r="G282" s="1" t="s">
        <v>259</v>
      </c>
      <c r="H282" s="4"/>
    </row>
    <row r="283" spans="1:8" ht="15">
      <c r="A283" s="4">
        <v>60</v>
      </c>
      <c r="B283" s="6" t="s">
        <v>99</v>
      </c>
      <c r="C283" s="9">
        <v>0.009907407407407408</v>
      </c>
      <c r="D283" s="2">
        <v>99</v>
      </c>
      <c r="E283" s="10" t="s">
        <v>11</v>
      </c>
      <c r="F283" s="10">
        <v>4</v>
      </c>
      <c r="G283" s="1" t="s">
        <v>259</v>
      </c>
      <c r="H283" s="4"/>
    </row>
    <row r="284" spans="2:8" ht="15">
      <c r="B284" s="6"/>
      <c r="C284" s="12"/>
      <c r="D284" s="2" t="s">
        <v>205</v>
      </c>
      <c r="E284" s="10" t="s">
        <v>205</v>
      </c>
      <c r="F284" s="10" t="s">
        <v>205</v>
      </c>
      <c r="G284" s="1" t="s">
        <v>205</v>
      </c>
      <c r="H284" s="4"/>
    </row>
    <row r="285" spans="1:8" ht="15">
      <c r="A285" s="4" t="s">
        <v>27</v>
      </c>
      <c r="D285" s="2" t="s">
        <v>205</v>
      </c>
      <c r="E285" s="10" t="s">
        <v>205</v>
      </c>
      <c r="F285" s="10" t="s">
        <v>205</v>
      </c>
      <c r="G285" s="1" t="s">
        <v>205</v>
      </c>
      <c r="H285" s="4"/>
    </row>
    <row r="286" spans="1:8" ht="15">
      <c r="A286" s="4">
        <v>8</v>
      </c>
      <c r="B286" s="4" t="s">
        <v>30</v>
      </c>
      <c r="C286" s="9">
        <v>0.00431712962962963</v>
      </c>
      <c r="D286" s="2">
        <v>100</v>
      </c>
      <c r="E286" s="10" t="s">
        <v>12</v>
      </c>
      <c r="F286" s="10">
        <v>5</v>
      </c>
      <c r="G286" s="1" t="s">
        <v>259</v>
      </c>
      <c r="H286" s="4"/>
    </row>
    <row r="287" spans="1:8" ht="15">
      <c r="A287" s="4">
        <v>11</v>
      </c>
      <c r="B287" s="4" t="s">
        <v>25</v>
      </c>
      <c r="C287" s="9">
        <v>0.0045370370370370365</v>
      </c>
      <c r="D287" s="2">
        <v>99</v>
      </c>
      <c r="E287" s="10" t="s">
        <v>12</v>
      </c>
      <c r="F287" s="10">
        <v>5</v>
      </c>
      <c r="G287" s="1" t="s">
        <v>259</v>
      </c>
      <c r="H287" s="4"/>
    </row>
    <row r="288" spans="1:8" ht="15">
      <c r="A288" s="7">
        <v>15</v>
      </c>
      <c r="B288" s="6" t="s">
        <v>99</v>
      </c>
      <c r="C288" s="9">
        <v>0.005208333333333333</v>
      </c>
      <c r="D288" s="2">
        <v>100</v>
      </c>
      <c r="E288" s="10" t="s">
        <v>11</v>
      </c>
      <c r="F288" s="10">
        <v>4</v>
      </c>
      <c r="G288" s="1" t="s">
        <v>259</v>
      </c>
      <c r="H288" s="4"/>
    </row>
    <row r="289" spans="2:8" ht="15">
      <c r="B289" s="6"/>
      <c r="C289" s="12"/>
      <c r="D289" s="2" t="s">
        <v>205</v>
      </c>
      <c r="E289" s="10" t="s">
        <v>205</v>
      </c>
      <c r="F289" s="10" t="s">
        <v>205</v>
      </c>
      <c r="G289" s="1" t="s">
        <v>205</v>
      </c>
      <c r="H289" s="4"/>
    </row>
    <row r="290" spans="1:8" ht="15">
      <c r="A290" s="4" t="s">
        <v>28</v>
      </c>
      <c r="B290" s="6"/>
      <c r="C290" s="12"/>
      <c r="D290" s="2" t="s">
        <v>205</v>
      </c>
      <c r="E290" s="10" t="s">
        <v>205</v>
      </c>
      <c r="F290" s="10" t="s">
        <v>205</v>
      </c>
      <c r="G290" s="1" t="s">
        <v>205</v>
      </c>
      <c r="H290" s="4"/>
    </row>
    <row r="291" spans="1:8" ht="15">
      <c r="A291" s="4">
        <v>12</v>
      </c>
      <c r="B291" s="6" t="s">
        <v>112</v>
      </c>
      <c r="C291" s="9">
        <v>0.009409722222222224</v>
      </c>
      <c r="D291" s="2">
        <v>100</v>
      </c>
      <c r="E291" s="10" t="s">
        <v>11</v>
      </c>
      <c r="F291" s="10">
        <v>9</v>
      </c>
      <c r="G291" s="1" t="s">
        <v>259</v>
      </c>
      <c r="H291" s="4"/>
    </row>
    <row r="292" spans="2:8" ht="15">
      <c r="B292" s="6"/>
      <c r="C292" s="12"/>
      <c r="D292" s="2" t="s">
        <v>205</v>
      </c>
      <c r="E292" s="10" t="s">
        <v>205</v>
      </c>
      <c r="F292" s="10" t="s">
        <v>205</v>
      </c>
      <c r="G292" s="1" t="s">
        <v>205</v>
      </c>
      <c r="H292" s="4"/>
    </row>
    <row r="293" spans="1:8" ht="15">
      <c r="A293" s="4" t="s">
        <v>71</v>
      </c>
      <c r="D293" s="2" t="s">
        <v>205</v>
      </c>
      <c r="E293" s="10" t="s">
        <v>205</v>
      </c>
      <c r="F293" s="10" t="s">
        <v>205</v>
      </c>
      <c r="G293" s="1" t="s">
        <v>205</v>
      </c>
      <c r="H293" s="4"/>
    </row>
    <row r="294" spans="1:8" ht="15">
      <c r="A294" s="4">
        <v>1</v>
      </c>
      <c r="B294" s="6" t="s">
        <v>2</v>
      </c>
      <c r="C294" s="9">
        <v>0.0044212962962962956</v>
      </c>
      <c r="D294" s="2">
        <v>100</v>
      </c>
      <c r="E294" s="10" t="s">
        <v>11</v>
      </c>
      <c r="F294" s="10">
        <v>8</v>
      </c>
      <c r="G294" s="1" t="s">
        <v>259</v>
      </c>
      <c r="H294" s="4"/>
    </row>
    <row r="295" spans="1:8" ht="15">
      <c r="A295" s="4">
        <v>2</v>
      </c>
      <c r="B295" s="6" t="s">
        <v>19</v>
      </c>
      <c r="C295" s="9">
        <v>0.0044907407407407405</v>
      </c>
      <c r="D295" s="2">
        <v>99</v>
      </c>
      <c r="E295" s="10" t="s">
        <v>11</v>
      </c>
      <c r="F295" s="10">
        <v>6</v>
      </c>
      <c r="G295" s="1" t="s">
        <v>259</v>
      </c>
      <c r="H295" s="4"/>
    </row>
    <row r="296" spans="1:8" ht="15">
      <c r="A296" s="4">
        <v>3</v>
      </c>
      <c r="B296" s="6" t="s">
        <v>30</v>
      </c>
      <c r="C296" s="9">
        <v>0.004513888888888889</v>
      </c>
      <c r="D296" s="2">
        <v>100</v>
      </c>
      <c r="E296" s="10" t="s">
        <v>12</v>
      </c>
      <c r="F296" s="10">
        <v>5</v>
      </c>
      <c r="G296" s="1" t="s">
        <v>259</v>
      </c>
      <c r="H296" s="4"/>
    </row>
    <row r="297" spans="1:8" ht="15">
      <c r="A297" s="4">
        <v>4</v>
      </c>
      <c r="B297" s="6" t="s">
        <v>8</v>
      </c>
      <c r="C297" s="9">
        <v>0.004664351851851852</v>
      </c>
      <c r="D297" s="2">
        <v>98</v>
      </c>
      <c r="E297" s="10" t="s">
        <v>11</v>
      </c>
      <c r="F297" s="10">
        <v>8</v>
      </c>
      <c r="G297" s="1" t="s">
        <v>259</v>
      </c>
      <c r="H297" s="4"/>
    </row>
    <row r="298" spans="1:8" ht="15">
      <c r="A298" s="4">
        <v>5</v>
      </c>
      <c r="B298" s="6" t="s">
        <v>13</v>
      </c>
      <c r="C298" s="9">
        <v>0.004756944444444445</v>
      </c>
      <c r="D298" s="2">
        <v>97</v>
      </c>
      <c r="E298" s="10" t="s">
        <v>11</v>
      </c>
      <c r="F298" s="10">
        <v>3</v>
      </c>
      <c r="G298" s="1" t="s">
        <v>259</v>
      </c>
      <c r="H298" s="4"/>
    </row>
    <row r="299" spans="1:8" ht="15">
      <c r="A299" s="4">
        <v>6</v>
      </c>
      <c r="B299" s="6" t="s">
        <v>25</v>
      </c>
      <c r="C299" s="9">
        <v>0.004803240740740741</v>
      </c>
      <c r="D299" s="2">
        <v>99</v>
      </c>
      <c r="E299" s="10" t="s">
        <v>12</v>
      </c>
      <c r="F299" s="10">
        <v>5</v>
      </c>
      <c r="G299" s="1" t="s">
        <v>259</v>
      </c>
      <c r="H299" s="4"/>
    </row>
    <row r="300" spans="1:8" ht="15">
      <c r="A300" s="4">
        <v>7</v>
      </c>
      <c r="B300" s="6" t="s">
        <v>207</v>
      </c>
      <c r="C300" s="9">
        <v>0.004849537037037037</v>
      </c>
      <c r="D300" s="2">
        <v>98</v>
      </c>
      <c r="E300" s="10" t="s">
        <v>12</v>
      </c>
      <c r="F300" s="10">
        <v>5</v>
      </c>
      <c r="G300" s="1" t="s">
        <v>259</v>
      </c>
      <c r="H300" s="4"/>
    </row>
    <row r="301" spans="1:8" ht="15">
      <c r="A301" s="4">
        <v>8</v>
      </c>
      <c r="B301" s="6" t="s">
        <v>112</v>
      </c>
      <c r="C301" s="9">
        <v>0.004942129629629629</v>
      </c>
      <c r="D301" s="2">
        <v>96</v>
      </c>
      <c r="E301" s="10" t="s">
        <v>11</v>
      </c>
      <c r="F301" s="10">
        <v>9</v>
      </c>
      <c r="G301" s="1" t="s">
        <v>259</v>
      </c>
      <c r="H301" s="4"/>
    </row>
    <row r="302" spans="1:8" ht="15">
      <c r="A302" s="4">
        <v>9</v>
      </c>
      <c r="B302" s="6" t="s">
        <v>162</v>
      </c>
      <c r="C302" s="9">
        <v>0.005069444444444444</v>
      </c>
      <c r="D302" s="2">
        <v>95</v>
      </c>
      <c r="E302" s="10" t="s">
        <v>11</v>
      </c>
      <c r="F302" s="10">
        <v>2</v>
      </c>
      <c r="G302" s="1" t="s">
        <v>259</v>
      </c>
      <c r="H302" s="4"/>
    </row>
    <row r="303" spans="1:8" ht="15">
      <c r="A303" s="4">
        <v>11</v>
      </c>
      <c r="B303" s="6" t="s">
        <v>208</v>
      </c>
      <c r="C303" s="9">
        <v>0.0051504629629629635</v>
      </c>
      <c r="D303" s="2">
        <v>94</v>
      </c>
      <c r="E303" s="10" t="s">
        <v>11</v>
      </c>
      <c r="F303" s="10">
        <v>4</v>
      </c>
      <c r="G303" s="1" t="s">
        <v>259</v>
      </c>
      <c r="H303" s="4"/>
    </row>
    <row r="304" spans="1:8" ht="15">
      <c r="A304" s="4">
        <v>12</v>
      </c>
      <c r="B304" s="6" t="s">
        <v>23</v>
      </c>
      <c r="C304" s="9">
        <v>0.00537037037037037</v>
      </c>
      <c r="D304" s="2">
        <v>97</v>
      </c>
      <c r="E304" s="10" t="s">
        <v>12</v>
      </c>
      <c r="F304" s="10">
        <v>6</v>
      </c>
      <c r="G304" s="1" t="s">
        <v>259</v>
      </c>
      <c r="H304" s="4"/>
    </row>
    <row r="305" spans="1:8" ht="15">
      <c r="A305" s="4">
        <v>13</v>
      </c>
      <c r="B305" s="6" t="s">
        <v>190</v>
      </c>
      <c r="C305" s="9">
        <v>0.005648148148148148</v>
      </c>
      <c r="D305" s="2">
        <v>93</v>
      </c>
      <c r="E305" s="10" t="s">
        <v>11</v>
      </c>
      <c r="F305" s="10">
        <v>4</v>
      </c>
      <c r="G305" s="1" t="s">
        <v>259</v>
      </c>
      <c r="H305" s="4"/>
    </row>
    <row r="306" spans="1:8" ht="15">
      <c r="A306" s="4">
        <v>14</v>
      </c>
      <c r="B306" s="6" t="s">
        <v>17</v>
      </c>
      <c r="C306" s="9">
        <v>0.005810185185185186</v>
      </c>
      <c r="D306" s="2">
        <v>92</v>
      </c>
      <c r="E306" s="10" t="s">
        <v>11</v>
      </c>
      <c r="F306" s="10">
        <v>6</v>
      </c>
      <c r="G306" s="1" t="s">
        <v>259</v>
      </c>
      <c r="H306" s="4"/>
    </row>
    <row r="307" spans="1:8" ht="15">
      <c r="A307" s="4">
        <v>15</v>
      </c>
      <c r="B307" s="6" t="s">
        <v>20</v>
      </c>
      <c r="C307" s="9">
        <v>0.005833333333333334</v>
      </c>
      <c r="D307" s="2">
        <v>96</v>
      </c>
      <c r="E307" s="10" t="s">
        <v>12</v>
      </c>
      <c r="F307" s="10">
        <v>4</v>
      </c>
      <c r="G307" s="1" t="s">
        <v>259</v>
      </c>
      <c r="H307" s="4"/>
    </row>
    <row r="308" spans="1:8" ht="15">
      <c r="A308" s="4">
        <v>16</v>
      </c>
      <c r="B308" s="6" t="s">
        <v>63</v>
      </c>
      <c r="C308" s="9">
        <v>0.005868055555555554</v>
      </c>
      <c r="D308" s="2">
        <v>95</v>
      </c>
      <c r="E308" s="10" t="s">
        <v>12</v>
      </c>
      <c r="F308" s="10">
        <v>6</v>
      </c>
      <c r="G308" s="1" t="s">
        <v>259</v>
      </c>
      <c r="H308" s="4"/>
    </row>
    <row r="309" spans="1:8" ht="15">
      <c r="A309" s="4">
        <v>17</v>
      </c>
      <c r="B309" s="6" t="s">
        <v>99</v>
      </c>
      <c r="C309" s="9">
        <v>0.005914351851851852</v>
      </c>
      <c r="D309" s="2">
        <v>91</v>
      </c>
      <c r="E309" s="10" t="s">
        <v>11</v>
      </c>
      <c r="F309" s="10">
        <v>4</v>
      </c>
      <c r="G309" s="1" t="s">
        <v>259</v>
      </c>
      <c r="H309" s="4"/>
    </row>
    <row r="310" spans="1:8" ht="15">
      <c r="A310" s="4">
        <v>18</v>
      </c>
      <c r="B310" s="6" t="s">
        <v>31</v>
      </c>
      <c r="C310" s="9">
        <v>0.005937500000000001</v>
      </c>
      <c r="D310" s="2">
        <v>94</v>
      </c>
      <c r="E310" s="10" t="s">
        <v>12</v>
      </c>
      <c r="F310" s="10">
        <v>4</v>
      </c>
      <c r="G310" s="1" t="s">
        <v>259</v>
      </c>
      <c r="H310" s="4"/>
    </row>
    <row r="311" spans="1:8" ht="15">
      <c r="A311" s="4">
        <v>19</v>
      </c>
      <c r="B311" s="6" t="s">
        <v>223</v>
      </c>
      <c r="C311" s="9">
        <v>0.006030092592592593</v>
      </c>
      <c r="D311" s="2">
        <v>93</v>
      </c>
      <c r="E311" s="10" t="s">
        <v>12</v>
      </c>
      <c r="F311" s="10">
        <v>4</v>
      </c>
      <c r="G311" s="1" t="s">
        <v>259</v>
      </c>
      <c r="H311" s="4"/>
    </row>
    <row r="312" spans="1:8" ht="15">
      <c r="A312" s="4">
        <v>22</v>
      </c>
      <c r="B312" s="6" t="s">
        <v>188</v>
      </c>
      <c r="C312" s="9">
        <v>0.006307870370370371</v>
      </c>
      <c r="D312" s="2">
        <v>90</v>
      </c>
      <c r="E312" s="10" t="s">
        <v>11</v>
      </c>
      <c r="F312" s="10">
        <v>4</v>
      </c>
      <c r="G312" s="1" t="s">
        <v>259</v>
      </c>
      <c r="H312" s="4"/>
    </row>
    <row r="313" spans="1:8" ht="15">
      <c r="A313" s="4">
        <v>23</v>
      </c>
      <c r="B313" s="6" t="s">
        <v>209</v>
      </c>
      <c r="C313" s="9">
        <v>0.006493055555555555</v>
      </c>
      <c r="D313" s="2">
        <v>92</v>
      </c>
      <c r="E313" s="10" t="s">
        <v>12</v>
      </c>
      <c r="F313" s="10">
        <v>1</v>
      </c>
      <c r="G313" s="1" t="s">
        <v>259</v>
      </c>
      <c r="H313" s="4"/>
    </row>
    <row r="314" spans="1:8" ht="15">
      <c r="A314" s="4">
        <v>25</v>
      </c>
      <c r="B314" s="6" t="s">
        <v>192</v>
      </c>
      <c r="C314" s="9">
        <v>0.006585648148148147</v>
      </c>
      <c r="D314" s="2">
        <v>89</v>
      </c>
      <c r="E314" s="10" t="s">
        <v>11</v>
      </c>
      <c r="F314" s="10">
        <v>5</v>
      </c>
      <c r="G314" s="1" t="s">
        <v>259</v>
      </c>
      <c r="H314" s="4"/>
    </row>
    <row r="315" spans="1:8" ht="15">
      <c r="A315" s="4">
        <v>27</v>
      </c>
      <c r="B315" s="6" t="s">
        <v>106</v>
      </c>
      <c r="C315" s="9">
        <v>0.006840277777777778</v>
      </c>
      <c r="D315" s="2">
        <v>91</v>
      </c>
      <c r="E315" s="10" t="s">
        <v>12</v>
      </c>
      <c r="F315" s="10">
        <v>4</v>
      </c>
      <c r="G315" s="1" t="s">
        <v>259</v>
      </c>
      <c r="H315" s="4"/>
    </row>
    <row r="316" spans="1:8" ht="15">
      <c r="A316" s="4">
        <v>28</v>
      </c>
      <c r="B316" s="6" t="s">
        <v>189</v>
      </c>
      <c r="C316" s="9">
        <v>0.006944444444444444</v>
      </c>
      <c r="D316" s="2">
        <v>88</v>
      </c>
      <c r="E316" s="10" t="s">
        <v>11</v>
      </c>
      <c r="F316" s="10">
        <v>2</v>
      </c>
      <c r="G316" s="1" t="s">
        <v>259</v>
      </c>
      <c r="H316" s="4"/>
    </row>
    <row r="317" spans="1:8" ht="15">
      <c r="A317" s="4">
        <v>30</v>
      </c>
      <c r="B317" s="6" t="s">
        <v>197</v>
      </c>
      <c r="C317" s="9">
        <v>0.007060185185185184</v>
      </c>
      <c r="D317" s="2">
        <v>90</v>
      </c>
      <c r="E317" s="10" t="s">
        <v>12</v>
      </c>
      <c r="F317" s="10">
        <v>2</v>
      </c>
      <c r="G317" s="1" t="s">
        <v>259</v>
      </c>
      <c r="H317" s="4"/>
    </row>
    <row r="318" spans="1:8" ht="15">
      <c r="A318" s="4">
        <v>32</v>
      </c>
      <c r="B318" s="6" t="s">
        <v>210</v>
      </c>
      <c r="C318" s="9">
        <v>0.007256944444444444</v>
      </c>
      <c r="D318" s="2">
        <v>87</v>
      </c>
      <c r="E318" s="10" t="s">
        <v>11</v>
      </c>
      <c r="F318" s="10">
        <v>5</v>
      </c>
      <c r="G318" s="1" t="s">
        <v>259</v>
      </c>
      <c r="H318" s="4"/>
    </row>
    <row r="319" spans="1:8" ht="15">
      <c r="A319" s="4">
        <v>33</v>
      </c>
      <c r="B319" s="6" t="s">
        <v>200</v>
      </c>
      <c r="C319" s="9">
        <v>0.0072800925925925915</v>
      </c>
      <c r="D319" s="2">
        <v>86</v>
      </c>
      <c r="E319" s="10" t="s">
        <v>11</v>
      </c>
      <c r="F319" s="10">
        <v>4</v>
      </c>
      <c r="G319" s="1" t="s">
        <v>259</v>
      </c>
      <c r="H319" s="4"/>
    </row>
    <row r="320" spans="1:8" ht="15">
      <c r="A320" s="4">
        <v>35</v>
      </c>
      <c r="B320" s="6" t="s">
        <v>201</v>
      </c>
      <c r="C320" s="9">
        <v>0.007465277777777778</v>
      </c>
      <c r="D320" s="2">
        <v>89</v>
      </c>
      <c r="E320" s="10" t="s">
        <v>12</v>
      </c>
      <c r="F320" s="10">
        <v>2</v>
      </c>
      <c r="G320" s="1" t="s">
        <v>259</v>
      </c>
      <c r="H320" s="4"/>
    </row>
    <row r="321" spans="1:8" ht="15">
      <c r="A321" s="4">
        <v>37</v>
      </c>
      <c r="B321" s="6" t="s">
        <v>211</v>
      </c>
      <c r="C321" s="9">
        <v>0.00755787037037037</v>
      </c>
      <c r="D321" s="2">
        <v>85</v>
      </c>
      <c r="E321" s="10" t="s">
        <v>11</v>
      </c>
      <c r="F321" s="10">
        <v>3</v>
      </c>
      <c r="G321" s="1" t="s">
        <v>259</v>
      </c>
      <c r="H321" s="4"/>
    </row>
    <row r="322" spans="1:8" ht="15">
      <c r="A322" s="4">
        <v>38</v>
      </c>
      <c r="B322" s="6" t="s">
        <v>212</v>
      </c>
      <c r="C322" s="9">
        <v>0.007604166666666666</v>
      </c>
      <c r="D322" s="2">
        <v>88</v>
      </c>
      <c r="E322" s="10" t="s">
        <v>12</v>
      </c>
      <c r="F322" s="10">
        <v>2</v>
      </c>
      <c r="G322" s="1" t="s">
        <v>259</v>
      </c>
      <c r="H322" s="4"/>
    </row>
    <row r="323" spans="1:8" ht="15">
      <c r="A323" s="4">
        <v>40</v>
      </c>
      <c r="B323" s="6" t="s">
        <v>115</v>
      </c>
      <c r="C323" s="9">
        <v>0.007627314814814815</v>
      </c>
      <c r="D323" s="2">
        <v>87</v>
      </c>
      <c r="E323" s="10" t="s">
        <v>12</v>
      </c>
      <c r="F323" s="10">
        <v>2</v>
      </c>
      <c r="G323" s="1" t="s">
        <v>259</v>
      </c>
      <c r="H323" s="4"/>
    </row>
    <row r="324" spans="1:8" ht="15">
      <c r="A324" s="4">
        <v>41</v>
      </c>
      <c r="B324" s="6" t="s">
        <v>199</v>
      </c>
      <c r="C324" s="9">
        <v>0.007638888888888889</v>
      </c>
      <c r="D324" s="2">
        <v>86</v>
      </c>
      <c r="E324" s="10" t="s">
        <v>12</v>
      </c>
      <c r="F324" s="10">
        <v>4</v>
      </c>
      <c r="G324" s="1" t="s">
        <v>259</v>
      </c>
      <c r="H324" s="4"/>
    </row>
    <row r="325" spans="1:8" ht="15">
      <c r="A325" s="4">
        <v>42</v>
      </c>
      <c r="B325" s="6" t="s">
        <v>213</v>
      </c>
      <c r="C325" s="9">
        <v>0.0077083333333333335</v>
      </c>
      <c r="D325" s="2">
        <v>85</v>
      </c>
      <c r="E325" s="10" t="s">
        <v>12</v>
      </c>
      <c r="F325" s="10">
        <v>1</v>
      </c>
      <c r="G325" s="1" t="s">
        <v>259</v>
      </c>
      <c r="H325" s="4"/>
    </row>
    <row r="326" spans="1:8" ht="15">
      <c r="A326" s="4">
        <v>44</v>
      </c>
      <c r="B326" s="6" t="s">
        <v>214</v>
      </c>
      <c r="C326" s="9">
        <v>0.00951388888888889</v>
      </c>
      <c r="D326" s="2">
        <v>100</v>
      </c>
      <c r="E326" s="10" t="s">
        <v>240</v>
      </c>
      <c r="F326" s="10">
        <v>0</v>
      </c>
      <c r="G326" s="1" t="s">
        <v>259</v>
      </c>
      <c r="H326" s="4"/>
    </row>
    <row r="327" spans="1:8" ht="15">
      <c r="A327" s="4">
        <v>46</v>
      </c>
      <c r="B327" s="6" t="s">
        <v>225</v>
      </c>
      <c r="C327" s="9">
        <v>0.010393518518518519</v>
      </c>
      <c r="D327" s="2">
        <v>100</v>
      </c>
      <c r="E327" s="10" t="s">
        <v>176</v>
      </c>
      <c r="F327" s="10">
        <v>-1</v>
      </c>
      <c r="G327" s="1" t="s">
        <v>259</v>
      </c>
      <c r="H327" s="4"/>
    </row>
    <row r="328" spans="1:8" ht="15">
      <c r="A328" s="4">
        <v>48</v>
      </c>
      <c r="B328" s="6" t="s">
        <v>224</v>
      </c>
      <c r="C328" s="9">
        <v>0.01082175925925926</v>
      </c>
      <c r="D328" s="2">
        <v>99</v>
      </c>
      <c r="E328" s="10" t="s">
        <v>176</v>
      </c>
      <c r="F328" s="10">
        <v>5</v>
      </c>
      <c r="G328" s="1" t="s">
        <v>259</v>
      </c>
      <c r="H328" s="4"/>
    </row>
    <row r="329" spans="1:8" ht="15">
      <c r="A329" s="4">
        <v>49</v>
      </c>
      <c r="B329" s="6" t="s">
        <v>192</v>
      </c>
      <c r="C329" s="9">
        <v>0.012337962962962962</v>
      </c>
      <c r="D329" s="2">
        <v>84</v>
      </c>
      <c r="E329" s="10" t="s">
        <v>11</v>
      </c>
      <c r="F329" s="10">
        <v>5</v>
      </c>
      <c r="G329" s="1" t="s">
        <v>259</v>
      </c>
      <c r="H329" s="4"/>
    </row>
    <row r="330" spans="1:8" ht="15">
      <c r="A330" s="4" t="s">
        <v>29</v>
      </c>
      <c r="B330" s="6"/>
      <c r="C330" s="9"/>
      <c r="D330" s="2"/>
      <c r="G330" s="1"/>
      <c r="H330" s="4"/>
    </row>
    <row r="331" spans="1:8" ht="15">
      <c r="A331" s="4">
        <v>10</v>
      </c>
      <c r="B331" s="6" t="s">
        <v>186</v>
      </c>
      <c r="C331" s="9">
        <v>0.005092592592592592</v>
      </c>
      <c r="D331" s="2"/>
      <c r="G331" s="1"/>
      <c r="H331" s="4"/>
    </row>
    <row r="332" spans="1:8" ht="15">
      <c r="A332" s="4">
        <v>20</v>
      </c>
      <c r="B332" s="6" t="s">
        <v>122</v>
      </c>
      <c r="C332" s="9">
        <v>0.0060416666666666665</v>
      </c>
      <c r="D332" s="2"/>
      <c r="G332" s="1"/>
      <c r="H332" s="4"/>
    </row>
    <row r="333" spans="1:8" ht="15">
      <c r="A333" s="4">
        <v>21</v>
      </c>
      <c r="B333" s="6" t="s">
        <v>216</v>
      </c>
      <c r="C333" s="9">
        <v>0.006238425925925925</v>
      </c>
      <c r="D333" s="2"/>
      <c r="G333" s="1"/>
      <c r="H333" s="4"/>
    </row>
    <row r="334" spans="1:8" ht="15">
      <c r="A334" s="4">
        <v>24</v>
      </c>
      <c r="B334" s="6" t="s">
        <v>215</v>
      </c>
      <c r="C334" s="9">
        <v>0.006527777777777778</v>
      </c>
      <c r="D334" s="2"/>
      <c r="G334" s="1"/>
      <c r="H334" s="4"/>
    </row>
    <row r="335" spans="1:8" ht="15">
      <c r="A335" s="4">
        <v>26</v>
      </c>
      <c r="B335" s="6" t="s">
        <v>196</v>
      </c>
      <c r="C335" s="9">
        <v>0.006608796296296297</v>
      </c>
      <c r="D335" s="2"/>
      <c r="G335" s="1"/>
      <c r="H335" s="4"/>
    </row>
    <row r="336" spans="1:8" ht="15">
      <c r="A336" s="4">
        <v>29</v>
      </c>
      <c r="B336" s="6" t="s">
        <v>217</v>
      </c>
      <c r="C336" s="9">
        <v>0.0069560185185185185</v>
      </c>
      <c r="D336" s="2"/>
      <c r="G336" s="1"/>
      <c r="H336" s="4"/>
    </row>
    <row r="337" spans="1:8" ht="15">
      <c r="A337" s="4">
        <v>31</v>
      </c>
      <c r="B337" s="6" t="s">
        <v>198</v>
      </c>
      <c r="C337" s="9">
        <v>0.007071759259259259</v>
      </c>
      <c r="D337" s="2"/>
      <c r="G337" s="1"/>
      <c r="H337" s="4"/>
    </row>
    <row r="338" spans="1:8" ht="15">
      <c r="A338" s="4">
        <v>34</v>
      </c>
      <c r="B338" s="6" t="s">
        <v>222</v>
      </c>
      <c r="C338" s="9">
        <v>0.007291666666666666</v>
      </c>
      <c r="D338" s="2"/>
      <c r="G338" s="1"/>
      <c r="H338" s="4"/>
    </row>
    <row r="339" spans="1:8" ht="15">
      <c r="A339" s="4">
        <v>36</v>
      </c>
      <c r="B339" s="6" t="s">
        <v>218</v>
      </c>
      <c r="C339" s="9">
        <v>0.007523148148148148</v>
      </c>
      <c r="D339" s="2"/>
      <c r="G339" s="1"/>
      <c r="H339" s="4"/>
    </row>
    <row r="340" spans="1:8" ht="15">
      <c r="A340" s="4">
        <v>39</v>
      </c>
      <c r="B340" s="6" t="s">
        <v>219</v>
      </c>
      <c r="C340" s="9">
        <v>0.007604166666666666</v>
      </c>
      <c r="D340" s="2"/>
      <c r="G340" s="1"/>
      <c r="H340" s="4"/>
    </row>
    <row r="341" spans="1:8" ht="15">
      <c r="A341" s="4">
        <v>43</v>
      </c>
      <c r="B341" s="6" t="s">
        <v>220</v>
      </c>
      <c r="C341" s="9">
        <v>0.0077083333333333335</v>
      </c>
      <c r="D341" s="2"/>
      <c r="G341" s="1"/>
      <c r="H341" s="4"/>
    </row>
    <row r="342" spans="1:8" ht="15">
      <c r="A342" s="4">
        <v>45</v>
      </c>
      <c r="B342" s="6" t="s">
        <v>221</v>
      </c>
      <c r="C342" s="9">
        <v>0.00951388888888889</v>
      </c>
      <c r="D342" s="2"/>
      <c r="G342" s="1"/>
      <c r="H342" s="4"/>
    </row>
    <row r="343" spans="1:8" ht="15">
      <c r="A343" s="4">
        <v>47</v>
      </c>
      <c r="B343" s="6" t="s">
        <v>193</v>
      </c>
      <c r="C343" s="9">
        <v>0.010405092592592593</v>
      </c>
      <c r="D343" s="2"/>
      <c r="G343" s="1"/>
      <c r="H343" s="4"/>
    </row>
    <row r="344" spans="1:8" ht="15">
      <c r="A344" s="4">
        <v>49</v>
      </c>
      <c r="B344" s="6" t="s">
        <v>226</v>
      </c>
      <c r="C344" s="9">
        <v>0.012337962962962962</v>
      </c>
      <c r="D344" s="2"/>
      <c r="G344" s="1"/>
      <c r="H344" s="4"/>
    </row>
    <row r="345" spans="4:8" ht="15">
      <c r="D345" s="2"/>
      <c r="E345" s="10" t="s">
        <v>205</v>
      </c>
      <c r="F345" s="10" t="s">
        <v>205</v>
      </c>
      <c r="G345" s="1" t="s">
        <v>205</v>
      </c>
      <c r="H345" s="4"/>
    </row>
    <row r="346" spans="4:8" ht="15">
      <c r="D346" s="2"/>
      <c r="E346" s="10" t="s">
        <v>205</v>
      </c>
      <c r="F346" s="10" t="s">
        <v>205</v>
      </c>
      <c r="G346" s="1" t="s">
        <v>205</v>
      </c>
      <c r="H346" s="4"/>
    </row>
    <row r="347" spans="4:8" ht="15">
      <c r="D347" s="2"/>
      <c r="E347" s="10" t="s">
        <v>205</v>
      </c>
      <c r="F347" s="10" t="s">
        <v>205</v>
      </c>
      <c r="G347" s="1" t="s">
        <v>205</v>
      </c>
      <c r="H347" s="4"/>
    </row>
    <row r="348" spans="4:8" ht="15">
      <c r="D348" s="2"/>
      <c r="E348" s="10" t="s">
        <v>205</v>
      </c>
      <c r="F348" s="10" t="s">
        <v>205</v>
      </c>
      <c r="G348" s="1" t="s">
        <v>205</v>
      </c>
      <c r="H348" s="4"/>
    </row>
    <row r="349" spans="4:8" ht="15">
      <c r="D349" s="2"/>
      <c r="E349" s="10" t="s">
        <v>205</v>
      </c>
      <c r="F349" s="10" t="s">
        <v>205</v>
      </c>
      <c r="G349" s="1" t="s">
        <v>205</v>
      </c>
      <c r="H349" s="4"/>
    </row>
    <row r="350" spans="4:8" ht="15">
      <c r="D350" s="2"/>
      <c r="E350" s="10" t="s">
        <v>205</v>
      </c>
      <c r="F350" s="10" t="s">
        <v>205</v>
      </c>
      <c r="G350" s="1" t="s">
        <v>205</v>
      </c>
      <c r="H350" s="4"/>
    </row>
    <row r="351" spans="4:8" ht="15">
      <c r="D351" s="2"/>
      <c r="E351" s="10" t="s">
        <v>205</v>
      </c>
      <c r="F351" s="10" t="s">
        <v>205</v>
      </c>
      <c r="G351" s="1" t="s">
        <v>205</v>
      </c>
      <c r="H351" s="4"/>
    </row>
    <row r="352" spans="4:8" ht="15">
      <c r="D352" s="2"/>
      <c r="E352" s="10" t="s">
        <v>205</v>
      </c>
      <c r="F352" s="10" t="s">
        <v>205</v>
      </c>
      <c r="G352" s="1" t="s">
        <v>205</v>
      </c>
      <c r="H352" s="4"/>
    </row>
    <row r="353" spans="4:8" ht="15">
      <c r="D353" s="2"/>
      <c r="E353" s="10" t="s">
        <v>205</v>
      </c>
      <c r="F353" s="10" t="s">
        <v>205</v>
      </c>
      <c r="G353" s="1" t="s">
        <v>205</v>
      </c>
      <c r="H353" s="4"/>
    </row>
    <row r="354" spans="4:8" ht="15">
      <c r="D354" s="2"/>
      <c r="E354" s="10" t="s">
        <v>205</v>
      </c>
      <c r="F354" s="10" t="s">
        <v>205</v>
      </c>
      <c r="G354" s="1" t="s">
        <v>205</v>
      </c>
      <c r="H354" s="4"/>
    </row>
    <row r="355" spans="4:8" ht="15">
      <c r="D355" s="2"/>
      <c r="E355" s="10" t="s">
        <v>205</v>
      </c>
      <c r="F355" s="10" t="s">
        <v>205</v>
      </c>
      <c r="G355" s="1" t="s">
        <v>205</v>
      </c>
      <c r="H355" s="4"/>
    </row>
    <row r="356" spans="4:8" ht="15">
      <c r="D356" s="2"/>
      <c r="E356" s="10" t="s">
        <v>205</v>
      </c>
      <c r="F356" s="10" t="s">
        <v>205</v>
      </c>
      <c r="G356" s="1" t="s">
        <v>205</v>
      </c>
      <c r="H356" s="4"/>
    </row>
    <row r="357" ht="15">
      <c r="H357" s="4"/>
    </row>
    <row r="358" ht="15">
      <c r="H358" s="4"/>
    </row>
    <row r="359" ht="15">
      <c r="H359" s="4"/>
    </row>
    <row r="360" ht="15">
      <c r="H360" s="4"/>
    </row>
    <row r="361" ht="15">
      <c r="H361" s="4"/>
    </row>
    <row r="362" ht="15">
      <c r="H362" s="4"/>
    </row>
    <row r="363" ht="15">
      <c r="H363" s="4"/>
    </row>
    <row r="364" ht="15">
      <c r="H364" s="4"/>
    </row>
    <row r="365" ht="15">
      <c r="H365" s="4"/>
    </row>
    <row r="366" ht="15">
      <c r="H366" s="4"/>
    </row>
    <row r="367" ht="15">
      <c r="H367" s="4"/>
    </row>
    <row r="368" ht="15">
      <c r="H368" s="4"/>
    </row>
    <row r="369" ht="15">
      <c r="H369" s="4"/>
    </row>
    <row r="370" ht="15">
      <c r="H370" s="4"/>
    </row>
    <row r="371" ht="15">
      <c r="H371" s="4"/>
    </row>
    <row r="372" ht="15">
      <c r="H372" s="4"/>
    </row>
    <row r="373" ht="15">
      <c r="H373" s="4"/>
    </row>
    <row r="374" ht="15">
      <c r="H374" s="4"/>
    </row>
    <row r="375" ht="15">
      <c r="H375" s="4"/>
    </row>
    <row r="376" ht="15">
      <c r="H376" s="4"/>
    </row>
  </sheetData>
  <sheetProtection/>
  <autoFilter ref="A293:S29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2" sqref="A2"/>
    </sheetView>
  </sheetViews>
  <sheetFormatPr defaultColWidth="39.57421875" defaultRowHeight="15"/>
  <cols>
    <col min="1" max="1" width="11.7109375" style="57" customWidth="1"/>
    <col min="2" max="2" width="13.421875" style="35" bestFit="1" customWidth="1"/>
    <col min="3" max="3" width="24.00390625" style="35" bestFit="1" customWidth="1"/>
    <col min="4" max="4" width="12.421875" style="36" bestFit="1" customWidth="1"/>
    <col min="5" max="5" width="12.57421875" style="36" bestFit="1" customWidth="1"/>
    <col min="6" max="6" width="15.421875" style="35" bestFit="1" customWidth="1"/>
    <col min="7" max="7" width="9.28125" style="15" bestFit="1" customWidth="1"/>
    <col min="8" max="8" width="8.140625" style="15" bestFit="1" customWidth="1"/>
    <col min="9" max="9" width="12.28125" style="35" bestFit="1" customWidth="1"/>
    <col min="10" max="10" width="7.140625" style="35" bestFit="1" customWidth="1"/>
    <col min="11" max="11" width="10.140625" style="35" bestFit="1" customWidth="1"/>
    <col min="12" max="12" width="10.7109375" style="35" bestFit="1" customWidth="1"/>
    <col min="13" max="13" width="10.57421875" style="36" bestFit="1" customWidth="1"/>
    <col min="14" max="14" width="13.8515625" style="35" customWidth="1"/>
    <col min="15" max="15" width="6.57421875" style="35" bestFit="1" customWidth="1"/>
    <col min="16" max="16384" width="39.57421875" style="35" customWidth="1"/>
  </cols>
  <sheetData>
    <row r="1" spans="1:14" ht="12.75">
      <c r="A1" s="56" t="s">
        <v>9</v>
      </c>
      <c r="B1" s="32" t="s">
        <v>49</v>
      </c>
      <c r="C1" s="32" t="s">
        <v>50</v>
      </c>
      <c r="D1" s="33" t="s">
        <v>51</v>
      </c>
      <c r="E1" s="33" t="s">
        <v>52</v>
      </c>
      <c r="F1" s="32"/>
      <c r="G1" s="34" t="s">
        <v>7</v>
      </c>
      <c r="H1" s="34" t="s">
        <v>96</v>
      </c>
      <c r="I1" s="35" t="s">
        <v>53</v>
      </c>
      <c r="J1" s="35" t="s">
        <v>10</v>
      </c>
      <c r="K1" s="35" t="s">
        <v>97</v>
      </c>
      <c r="L1" s="35" t="s">
        <v>72</v>
      </c>
      <c r="M1" s="36" t="s">
        <v>55</v>
      </c>
      <c r="N1" s="66">
        <v>41883</v>
      </c>
    </row>
    <row r="2" spans="1:15" ht="15">
      <c r="A2" s="57">
        <v>42077</v>
      </c>
      <c r="B2" s="35" t="s">
        <v>42</v>
      </c>
      <c r="C2" s="35" t="s">
        <v>69</v>
      </c>
      <c r="D2" s="36" t="s">
        <v>43</v>
      </c>
      <c r="E2" s="36">
        <v>22</v>
      </c>
      <c r="F2" s="35" t="s">
        <v>134</v>
      </c>
      <c r="G2" s="15">
        <v>0.013726851851851851</v>
      </c>
      <c r="H2" s="54" t="e">
        <f aca="true" t="shared" si="0" ref="H2:H33">VLOOKUP(F2,DOBS,3)</f>
        <v>#NAME?</v>
      </c>
      <c r="I2">
        <f>COUNTIF(F$2:F2,"="&amp;F2)</f>
        <v>1</v>
      </c>
      <c r="J2">
        <f>_xlfn.COUNTIFS(I$2:I2,"=1")</f>
        <v>1</v>
      </c>
      <c r="K2" s="35">
        <f>_xlfn.COUNTIFS(I$2:I2,"=1",H$2:H2,"="&amp;H2)</f>
        <v>1</v>
      </c>
      <c r="L2" s="3">
        <f>A2</f>
        <v>42077</v>
      </c>
      <c r="M2" s="1" t="str">
        <f aca="true" t="shared" si="1" ref="M2:M33">IF(ISNA(VLOOKUP(F2,NamesInTable,1,FALSE)),"NotKnown","ok")</f>
        <v>ok</v>
      </c>
      <c r="N2" s="66">
        <v>37684</v>
      </c>
      <c r="O2" s="35">
        <f>YEAR(N$1-N2)-1900</f>
        <v>11</v>
      </c>
    </row>
    <row r="3" spans="1:15" ht="15">
      <c r="A3" s="58">
        <v>41910</v>
      </c>
      <c r="B3" s="23" t="s">
        <v>42</v>
      </c>
      <c r="C3" s="24" t="s">
        <v>68</v>
      </c>
      <c r="D3" s="25" t="s">
        <v>43</v>
      </c>
      <c r="E3" s="25">
        <v>39</v>
      </c>
      <c r="F3" s="23" t="s">
        <v>145</v>
      </c>
      <c r="G3" s="55">
        <v>0.013819444444444445</v>
      </c>
      <c r="H3" s="54" t="e">
        <f t="shared" si="0"/>
        <v>#NAME?</v>
      </c>
      <c r="I3">
        <f>COUNTIF(F$2:F3,"="&amp;F3)</f>
        <v>1</v>
      </c>
      <c r="J3">
        <f>_xlfn.COUNTIFS(I$2:I3,"=1")</f>
        <v>2</v>
      </c>
      <c r="K3" s="35">
        <f>_xlfn.COUNTIFS(I$2:I3,"=1",H$2:H3,"="&amp;H3)</f>
        <v>2</v>
      </c>
      <c r="L3" s="3">
        <f aca="true" t="shared" si="2" ref="L3:L65">A3</f>
        <v>41910</v>
      </c>
      <c r="M3" s="1" t="str">
        <f t="shared" si="1"/>
        <v>ok</v>
      </c>
      <c r="N3" s="66">
        <v>36133</v>
      </c>
      <c r="O3" s="35">
        <f aca="true" t="shared" si="3" ref="O3:O65">YEAR(N$1-N3)-1900</f>
        <v>15</v>
      </c>
    </row>
    <row r="4" spans="1:15" ht="15">
      <c r="A4" s="58">
        <v>41951</v>
      </c>
      <c r="B4" s="23" t="s">
        <v>42</v>
      </c>
      <c r="C4" s="24" t="s">
        <v>68</v>
      </c>
      <c r="D4" s="25" t="s">
        <v>43</v>
      </c>
      <c r="E4" s="25">
        <v>54</v>
      </c>
      <c r="F4" s="23" t="s">
        <v>145</v>
      </c>
      <c r="G4" s="55">
        <v>0.013946759259259258</v>
      </c>
      <c r="H4" s="54" t="e">
        <f t="shared" si="0"/>
        <v>#NAME?</v>
      </c>
      <c r="I4">
        <f>COUNTIF(F$2:F4,"="&amp;F4)</f>
        <v>2</v>
      </c>
      <c r="J4">
        <f>_xlfn.COUNTIFS(I$2:I4,"=1")</f>
        <v>2</v>
      </c>
      <c r="K4" s="35">
        <f>_xlfn.COUNTIFS(I$2:I4,"=1",H$2:H4,"="&amp;H4)</f>
        <v>2</v>
      </c>
      <c r="L4" s="3">
        <f t="shared" si="2"/>
        <v>41951</v>
      </c>
      <c r="M4" s="1" t="str">
        <f t="shared" si="1"/>
        <v>ok</v>
      </c>
      <c r="N4" s="66">
        <v>36133</v>
      </c>
      <c r="O4" s="35">
        <f t="shared" si="3"/>
        <v>15</v>
      </c>
    </row>
    <row r="5" spans="1:15" ht="15">
      <c r="A5" s="58">
        <v>41910</v>
      </c>
      <c r="B5" s="23" t="s">
        <v>42</v>
      </c>
      <c r="C5" s="24" t="s">
        <v>70</v>
      </c>
      <c r="D5" s="25" t="s">
        <v>43</v>
      </c>
      <c r="E5" s="25">
        <v>7</v>
      </c>
      <c r="F5" s="23" t="s">
        <v>134</v>
      </c>
      <c r="G5" s="55">
        <v>0.014108796296296295</v>
      </c>
      <c r="H5" s="54" t="e">
        <f t="shared" si="0"/>
        <v>#NAME?</v>
      </c>
      <c r="I5">
        <f>COUNTIF(F$2:F5,"="&amp;F5)</f>
        <v>2</v>
      </c>
      <c r="J5">
        <f>_xlfn.COUNTIFS(I$2:I5,"=1")</f>
        <v>2</v>
      </c>
      <c r="K5" s="35">
        <f>_xlfn.COUNTIFS(I$2:I5,"=1",H$2:H5,"="&amp;H5)</f>
        <v>2</v>
      </c>
      <c r="L5" s="3">
        <f t="shared" si="2"/>
        <v>41910</v>
      </c>
      <c r="M5" s="1" t="str">
        <f t="shared" si="1"/>
        <v>ok</v>
      </c>
      <c r="N5" s="66">
        <v>37684</v>
      </c>
      <c r="O5" s="35">
        <f t="shared" si="3"/>
        <v>11</v>
      </c>
    </row>
    <row r="6" spans="1:15" ht="15">
      <c r="A6" s="58">
        <v>42203</v>
      </c>
      <c r="B6" s="37" t="s">
        <v>42</v>
      </c>
      <c r="C6" s="38" t="s">
        <v>173</v>
      </c>
      <c r="D6" s="39" t="s">
        <v>43</v>
      </c>
      <c r="E6" s="40">
        <v>38</v>
      </c>
      <c r="F6" s="41" t="s">
        <v>145</v>
      </c>
      <c r="G6" s="42">
        <v>0.014189814814814815</v>
      </c>
      <c r="H6" s="54" t="e">
        <f t="shared" si="0"/>
        <v>#NAME?</v>
      </c>
      <c r="I6">
        <f>COUNTIF(F$2:F6,"="&amp;F6)</f>
        <v>3</v>
      </c>
      <c r="J6">
        <f>_xlfn.COUNTIFS(I$2:I6,"=1")</f>
        <v>2</v>
      </c>
      <c r="K6" s="35">
        <f>_xlfn.COUNTIFS(I$2:I6,"=1",H$2:H6,"="&amp;H6)</f>
        <v>2</v>
      </c>
      <c r="L6" s="3">
        <f t="shared" si="2"/>
        <v>42203</v>
      </c>
      <c r="M6" s="1" t="str">
        <f t="shared" si="1"/>
        <v>ok</v>
      </c>
      <c r="N6" s="66">
        <v>36133</v>
      </c>
      <c r="O6" s="35">
        <f t="shared" si="3"/>
        <v>15</v>
      </c>
    </row>
    <row r="7" spans="1:15" ht="15">
      <c r="A7" s="58">
        <v>41916</v>
      </c>
      <c r="B7" s="23" t="s">
        <v>42</v>
      </c>
      <c r="C7" s="24" t="s">
        <v>68</v>
      </c>
      <c r="D7" s="25" t="s">
        <v>43</v>
      </c>
      <c r="E7" s="25">
        <v>31</v>
      </c>
      <c r="F7" s="23" t="s">
        <v>145</v>
      </c>
      <c r="G7" s="55">
        <v>0.014201388888888888</v>
      </c>
      <c r="H7" s="54" t="e">
        <f t="shared" si="0"/>
        <v>#NAME?</v>
      </c>
      <c r="I7">
        <f>COUNTIF(F$2:F7,"="&amp;F7)</f>
        <v>4</v>
      </c>
      <c r="J7">
        <f>_xlfn.COUNTIFS(I$2:I7,"=1")</f>
        <v>2</v>
      </c>
      <c r="K7" s="35">
        <f>_xlfn.COUNTIFS(I$2:I7,"=1",H$2:H7,"="&amp;H7)</f>
        <v>2</v>
      </c>
      <c r="L7" s="3">
        <f t="shared" si="2"/>
        <v>41916</v>
      </c>
      <c r="M7" s="1" t="str">
        <f t="shared" si="1"/>
        <v>ok</v>
      </c>
      <c r="N7" s="66">
        <v>36133</v>
      </c>
      <c r="O7" s="35">
        <f t="shared" si="3"/>
        <v>15</v>
      </c>
    </row>
    <row r="8" spans="1:15" ht="15">
      <c r="A8" s="57">
        <v>42210</v>
      </c>
      <c r="B8" s="35" t="s">
        <v>42</v>
      </c>
      <c r="C8" s="35" t="s">
        <v>173</v>
      </c>
      <c r="D8" s="36" t="s">
        <v>43</v>
      </c>
      <c r="E8" s="36">
        <v>33</v>
      </c>
      <c r="F8" s="35" t="s">
        <v>145</v>
      </c>
      <c r="G8" s="15">
        <v>0.01423611111111111</v>
      </c>
      <c r="H8" s="54" t="e">
        <f t="shared" si="0"/>
        <v>#NAME?</v>
      </c>
      <c r="I8">
        <f>COUNTIF(F$2:F8,"="&amp;F8)</f>
        <v>5</v>
      </c>
      <c r="J8">
        <f>_xlfn.COUNTIFS(I$2:I8,"=1")</f>
        <v>2</v>
      </c>
      <c r="K8" s="35">
        <f>_xlfn.COUNTIFS(I$2:I8,"=1",H$2:H8,"="&amp;H8)</f>
        <v>2</v>
      </c>
      <c r="L8" s="3">
        <f t="shared" si="2"/>
        <v>42210</v>
      </c>
      <c r="M8" s="1" t="str">
        <f t="shared" si="1"/>
        <v>ok</v>
      </c>
      <c r="N8" s="66">
        <v>36133</v>
      </c>
      <c r="O8" s="35">
        <f t="shared" si="3"/>
        <v>15</v>
      </c>
    </row>
    <row r="9" spans="1:15" ht="15">
      <c r="A9" s="57">
        <v>42231</v>
      </c>
      <c r="B9" s="35" t="s">
        <v>42</v>
      </c>
      <c r="C9" s="35" t="s">
        <v>173</v>
      </c>
      <c r="D9" s="36" t="s">
        <v>43</v>
      </c>
      <c r="E9" s="36">
        <v>42</v>
      </c>
      <c r="F9" s="35" t="s">
        <v>145</v>
      </c>
      <c r="G9" s="15">
        <v>0.014374999999999999</v>
      </c>
      <c r="H9" s="54" t="e">
        <f t="shared" si="0"/>
        <v>#NAME?</v>
      </c>
      <c r="I9">
        <f>COUNTIF(F$2:F9,"="&amp;F9)</f>
        <v>6</v>
      </c>
      <c r="J9">
        <f>_xlfn.COUNTIFS(I$2:I9,"=1")</f>
        <v>2</v>
      </c>
      <c r="K9" s="35">
        <f>_xlfn.COUNTIFS(I$2:I9,"=1",H$2:H9,"="&amp;H9)</f>
        <v>2</v>
      </c>
      <c r="L9" s="3">
        <f t="shared" si="2"/>
        <v>42231</v>
      </c>
      <c r="M9" s="1" t="str">
        <f t="shared" si="1"/>
        <v>ok</v>
      </c>
      <c r="N9" s="66">
        <v>36133</v>
      </c>
      <c r="O9" s="35">
        <f t="shared" si="3"/>
        <v>15</v>
      </c>
    </row>
    <row r="10" spans="1:15" ht="15">
      <c r="A10" s="58">
        <v>41895</v>
      </c>
      <c r="B10" s="23" t="s">
        <v>42</v>
      </c>
      <c r="C10" s="24" t="s">
        <v>69</v>
      </c>
      <c r="D10" s="25" t="s">
        <v>43</v>
      </c>
      <c r="E10" s="25">
        <v>23</v>
      </c>
      <c r="F10" s="23" t="s">
        <v>134</v>
      </c>
      <c r="G10" s="55">
        <v>0.014502314814814815</v>
      </c>
      <c r="H10" s="54" t="e">
        <f t="shared" si="0"/>
        <v>#NAME?</v>
      </c>
      <c r="I10">
        <f>COUNTIF(F$2:F10,"="&amp;F10)</f>
        <v>3</v>
      </c>
      <c r="J10">
        <f>_xlfn.COUNTIFS(I$2:I10,"=1")</f>
        <v>2</v>
      </c>
      <c r="K10" s="35">
        <f>_xlfn.COUNTIFS(I$2:I10,"=1",H$2:H10,"="&amp;H10)</f>
        <v>2</v>
      </c>
      <c r="L10" s="3">
        <f t="shared" si="2"/>
        <v>41895</v>
      </c>
      <c r="M10" s="1" t="str">
        <f t="shared" si="1"/>
        <v>ok</v>
      </c>
      <c r="N10" s="66">
        <v>37684</v>
      </c>
      <c r="O10" s="35">
        <f t="shared" si="3"/>
        <v>11</v>
      </c>
    </row>
    <row r="11" spans="1:15" ht="15">
      <c r="A11" s="58">
        <v>41958</v>
      </c>
      <c r="B11" s="23" t="s">
        <v>146</v>
      </c>
      <c r="C11" s="24" t="s">
        <v>147</v>
      </c>
      <c r="D11" s="25" t="s">
        <v>43</v>
      </c>
      <c r="E11" s="25">
        <v>15</v>
      </c>
      <c r="F11" s="23" t="s">
        <v>145</v>
      </c>
      <c r="G11" s="55">
        <v>0.014548611111111111</v>
      </c>
      <c r="H11" s="54" t="e">
        <f t="shared" si="0"/>
        <v>#NAME?</v>
      </c>
      <c r="I11">
        <f>COUNTIF(F$2:F11,"="&amp;F11)</f>
        <v>7</v>
      </c>
      <c r="J11">
        <f>_xlfn.COUNTIFS(I$2:I11,"=1")</f>
        <v>2</v>
      </c>
      <c r="K11" s="35">
        <f>_xlfn.COUNTIFS(I$2:I11,"=1",H$2:H11,"="&amp;H11)</f>
        <v>2</v>
      </c>
      <c r="L11" s="3">
        <f t="shared" si="2"/>
        <v>41958</v>
      </c>
      <c r="M11" s="1" t="str">
        <f t="shared" si="1"/>
        <v>ok</v>
      </c>
      <c r="N11" s="66">
        <v>36133</v>
      </c>
      <c r="O11" s="35">
        <f t="shared" si="3"/>
        <v>15</v>
      </c>
    </row>
    <row r="12" spans="1:15" ht="15">
      <c r="A12" s="58">
        <v>41937</v>
      </c>
      <c r="B12" s="23" t="s">
        <v>42</v>
      </c>
      <c r="C12" s="24" t="s">
        <v>70</v>
      </c>
      <c r="D12" s="25" t="s">
        <v>43</v>
      </c>
      <c r="E12" s="25">
        <v>18</v>
      </c>
      <c r="F12" s="23" t="s">
        <v>145</v>
      </c>
      <c r="G12" s="55">
        <v>0.014571759259259258</v>
      </c>
      <c r="H12" s="54" t="e">
        <f t="shared" si="0"/>
        <v>#NAME?</v>
      </c>
      <c r="I12">
        <f>COUNTIF(F$2:F12,"="&amp;F12)</f>
        <v>8</v>
      </c>
      <c r="J12">
        <f>_xlfn.COUNTIFS(I$2:I12,"=1")</f>
        <v>2</v>
      </c>
      <c r="K12" s="35">
        <f>_xlfn.COUNTIFS(I$2:I12,"=1",H$2:H12,"="&amp;H12)</f>
        <v>2</v>
      </c>
      <c r="L12" s="3">
        <f t="shared" si="2"/>
        <v>41937</v>
      </c>
      <c r="M12" s="1" t="str">
        <f t="shared" si="1"/>
        <v>ok</v>
      </c>
      <c r="N12" s="66">
        <v>36133</v>
      </c>
      <c r="O12" s="35">
        <f t="shared" si="3"/>
        <v>15</v>
      </c>
    </row>
    <row r="13" spans="1:15" ht="15">
      <c r="A13" s="57">
        <v>42056</v>
      </c>
      <c r="B13" s="35" t="s">
        <v>42</v>
      </c>
      <c r="C13" s="35" t="s">
        <v>173</v>
      </c>
      <c r="D13" s="36" t="s">
        <v>43</v>
      </c>
      <c r="E13" s="36">
        <v>53</v>
      </c>
      <c r="F13" s="35" t="s">
        <v>145</v>
      </c>
      <c r="G13" s="15">
        <v>0.014583333333333332</v>
      </c>
      <c r="H13" s="54" t="e">
        <f t="shared" si="0"/>
        <v>#NAME?</v>
      </c>
      <c r="I13">
        <f>COUNTIF(F$2:F13,"="&amp;F13)</f>
        <v>9</v>
      </c>
      <c r="J13">
        <f>_xlfn.COUNTIFS(I$2:I13,"=1")</f>
        <v>2</v>
      </c>
      <c r="K13" s="35">
        <f>_xlfn.COUNTIFS(I$2:I13,"=1",H$2:H13,"="&amp;H13)</f>
        <v>2</v>
      </c>
      <c r="L13" s="3">
        <f t="shared" si="2"/>
        <v>42056</v>
      </c>
      <c r="M13" s="1" t="str">
        <f t="shared" si="1"/>
        <v>ok</v>
      </c>
      <c r="N13" s="66">
        <v>36133</v>
      </c>
      <c r="O13" s="35">
        <f t="shared" si="3"/>
        <v>15</v>
      </c>
    </row>
    <row r="14" spans="1:15" ht="15">
      <c r="A14" s="58">
        <v>41923</v>
      </c>
      <c r="B14" s="23" t="s">
        <v>42</v>
      </c>
      <c r="C14" s="24" t="s">
        <v>68</v>
      </c>
      <c r="D14" s="25" t="s">
        <v>43</v>
      </c>
      <c r="E14" s="25">
        <v>57</v>
      </c>
      <c r="F14" s="23" t="s">
        <v>145</v>
      </c>
      <c r="G14" s="55">
        <v>0.014594907407407405</v>
      </c>
      <c r="H14" s="54" t="e">
        <f t="shared" si="0"/>
        <v>#NAME?</v>
      </c>
      <c r="I14">
        <f>COUNTIF(F$2:F14,"="&amp;F14)</f>
        <v>10</v>
      </c>
      <c r="J14">
        <f>_xlfn.COUNTIFS(I$2:I14,"=1")</f>
        <v>2</v>
      </c>
      <c r="K14" s="35">
        <f>_xlfn.COUNTIFS(I$2:I14,"=1",H$2:H14,"="&amp;H14)</f>
        <v>2</v>
      </c>
      <c r="L14" s="3">
        <f t="shared" si="2"/>
        <v>41923</v>
      </c>
      <c r="M14" s="1" t="str">
        <f t="shared" si="1"/>
        <v>ok</v>
      </c>
      <c r="N14" s="66">
        <v>36133</v>
      </c>
      <c r="O14" s="35">
        <f t="shared" si="3"/>
        <v>15</v>
      </c>
    </row>
    <row r="15" spans="1:15" ht="15">
      <c r="A15" s="58">
        <v>41888</v>
      </c>
      <c r="B15" s="23" t="s">
        <v>42</v>
      </c>
      <c r="C15" s="24" t="s">
        <v>68</v>
      </c>
      <c r="D15" s="25" t="s">
        <v>43</v>
      </c>
      <c r="E15" s="25">
        <v>43</v>
      </c>
      <c r="F15" s="23" t="s">
        <v>145</v>
      </c>
      <c r="G15" s="55">
        <v>0.014606481481481482</v>
      </c>
      <c r="H15" s="54" t="e">
        <f t="shared" si="0"/>
        <v>#NAME?</v>
      </c>
      <c r="I15">
        <f>COUNTIF(F$2:F15,"="&amp;F15)</f>
        <v>11</v>
      </c>
      <c r="J15">
        <f>_xlfn.COUNTIFS(I$2:I15,"=1")</f>
        <v>2</v>
      </c>
      <c r="K15" s="35">
        <f>_xlfn.COUNTIFS(I$2:I15,"=1",H$2:H15,"="&amp;H15)</f>
        <v>2</v>
      </c>
      <c r="L15" s="3">
        <f t="shared" si="2"/>
        <v>41888</v>
      </c>
      <c r="M15" s="1" t="str">
        <f t="shared" si="1"/>
        <v>ok</v>
      </c>
      <c r="N15" s="66">
        <v>36133</v>
      </c>
      <c r="O15" s="35">
        <f t="shared" si="3"/>
        <v>15</v>
      </c>
    </row>
    <row r="16" spans="1:15" ht="15">
      <c r="A16" s="58">
        <v>41965</v>
      </c>
      <c r="B16" s="23" t="s">
        <v>42</v>
      </c>
      <c r="C16" s="24" t="s">
        <v>68</v>
      </c>
      <c r="D16" s="25" t="s">
        <v>43</v>
      </c>
      <c r="E16" s="25">
        <v>41</v>
      </c>
      <c r="F16" s="23" t="s">
        <v>145</v>
      </c>
      <c r="G16" s="55">
        <v>0.014652777777777778</v>
      </c>
      <c r="H16" s="54" t="e">
        <f t="shared" si="0"/>
        <v>#NAME?</v>
      </c>
      <c r="I16">
        <f>COUNTIF(F$2:F16,"="&amp;F16)</f>
        <v>12</v>
      </c>
      <c r="J16">
        <f>_xlfn.COUNTIFS(I$2:I16,"=1")</f>
        <v>2</v>
      </c>
      <c r="K16" s="35">
        <f>_xlfn.COUNTIFS(I$2:I16,"=1",H$2:H16,"="&amp;H16)</f>
        <v>2</v>
      </c>
      <c r="L16" s="3">
        <f t="shared" si="2"/>
        <v>41965</v>
      </c>
      <c r="M16" s="1" t="str">
        <f t="shared" si="1"/>
        <v>ok</v>
      </c>
      <c r="N16" s="66">
        <v>36133</v>
      </c>
      <c r="O16" s="35">
        <f t="shared" si="3"/>
        <v>15</v>
      </c>
    </row>
    <row r="17" spans="1:15" ht="15">
      <c r="A17" s="58">
        <v>42182</v>
      </c>
      <c r="B17" s="37" t="s">
        <v>149</v>
      </c>
      <c r="C17" s="38" t="s">
        <v>150</v>
      </c>
      <c r="D17" s="39" t="s">
        <v>43</v>
      </c>
      <c r="E17" s="39">
        <v>21</v>
      </c>
      <c r="F17" s="37" t="s">
        <v>145</v>
      </c>
      <c r="G17" s="42">
        <v>0.014733796296296295</v>
      </c>
      <c r="H17" s="54" t="e">
        <f t="shared" si="0"/>
        <v>#NAME?</v>
      </c>
      <c r="I17">
        <f>COUNTIF(F$2:F17,"="&amp;F17)</f>
        <v>13</v>
      </c>
      <c r="J17">
        <f>_xlfn.COUNTIFS(I$2:I17,"=1")</f>
        <v>2</v>
      </c>
      <c r="K17" s="35">
        <f>_xlfn.COUNTIFS(I$2:I17,"=1",H$2:H17,"="&amp;H17)</f>
        <v>2</v>
      </c>
      <c r="L17" s="3">
        <f t="shared" si="2"/>
        <v>42182</v>
      </c>
      <c r="M17" s="1" t="str">
        <f t="shared" si="1"/>
        <v>ok</v>
      </c>
      <c r="N17" s="66">
        <v>36133</v>
      </c>
      <c r="O17" s="35">
        <f t="shared" si="3"/>
        <v>15</v>
      </c>
    </row>
    <row r="18" spans="1:15" ht="15">
      <c r="A18" s="57">
        <v>42245</v>
      </c>
      <c r="B18" s="35" t="s">
        <v>42</v>
      </c>
      <c r="C18" s="35" t="s">
        <v>173</v>
      </c>
      <c r="D18" s="36" t="s">
        <v>43</v>
      </c>
      <c r="E18" s="36">
        <v>69</v>
      </c>
      <c r="F18" s="35" t="s">
        <v>145</v>
      </c>
      <c r="G18" s="15">
        <v>0.014826388888888889</v>
      </c>
      <c r="H18" s="54" t="e">
        <f t="shared" si="0"/>
        <v>#NAME?</v>
      </c>
      <c r="I18">
        <f>COUNTIF(F$2:F18,"="&amp;F18)</f>
        <v>14</v>
      </c>
      <c r="J18">
        <f>_xlfn.COUNTIFS(I$2:I18,"=1")</f>
        <v>2</v>
      </c>
      <c r="K18" s="35">
        <f>_xlfn.COUNTIFS(I$2:I18,"=1",H$2:H18,"="&amp;H18)</f>
        <v>2</v>
      </c>
      <c r="L18" s="3">
        <f t="shared" si="2"/>
        <v>42245</v>
      </c>
      <c r="M18" s="1" t="str">
        <f t="shared" si="1"/>
        <v>ok</v>
      </c>
      <c r="N18" s="66">
        <v>36133</v>
      </c>
      <c r="O18" s="35">
        <f t="shared" si="3"/>
        <v>15</v>
      </c>
    </row>
    <row r="19" spans="1:15" ht="15">
      <c r="A19" s="58">
        <v>41937</v>
      </c>
      <c r="B19" s="23" t="s">
        <v>88</v>
      </c>
      <c r="C19" s="24" t="s">
        <v>89</v>
      </c>
      <c r="D19" s="25" t="s">
        <v>43</v>
      </c>
      <c r="E19" s="25">
        <v>21</v>
      </c>
      <c r="F19" s="23" t="s">
        <v>47</v>
      </c>
      <c r="G19" s="55">
        <v>0.014837962962962963</v>
      </c>
      <c r="H19" s="54" t="e">
        <f t="shared" si="0"/>
        <v>#NAME?</v>
      </c>
      <c r="I19">
        <f>COUNTIF(F$2:F19,"="&amp;F19)</f>
        <v>1</v>
      </c>
      <c r="J19">
        <f>_xlfn.COUNTIFS(I$2:I19,"=1")</f>
        <v>3</v>
      </c>
      <c r="K19" s="35">
        <f>_xlfn.COUNTIFS(I$2:I19,"=1",H$2:H19,"="&amp;H19)</f>
        <v>3</v>
      </c>
      <c r="L19" s="3">
        <f t="shared" si="2"/>
        <v>41937</v>
      </c>
      <c r="M19" s="1" t="str">
        <f t="shared" si="1"/>
        <v>ok</v>
      </c>
      <c r="N19" s="66">
        <v>36751</v>
      </c>
      <c r="O19" s="35">
        <f t="shared" si="3"/>
        <v>14</v>
      </c>
    </row>
    <row r="20" spans="1:15" ht="15">
      <c r="A20" s="57">
        <v>42063</v>
      </c>
      <c r="B20" s="35" t="s">
        <v>42</v>
      </c>
      <c r="C20" s="35" t="s">
        <v>69</v>
      </c>
      <c r="D20" s="36" t="s">
        <v>43</v>
      </c>
      <c r="E20" s="36">
        <v>25</v>
      </c>
      <c r="F20" s="35" t="s">
        <v>145</v>
      </c>
      <c r="G20" s="15">
        <v>0.014849537037037036</v>
      </c>
      <c r="H20" s="54" t="e">
        <f t="shared" si="0"/>
        <v>#NAME?</v>
      </c>
      <c r="I20">
        <f>COUNTIF(F$2:F20,"="&amp;F20)</f>
        <v>15</v>
      </c>
      <c r="J20">
        <f>_xlfn.COUNTIFS(I$2:I20,"=1")</f>
        <v>3</v>
      </c>
      <c r="K20" s="35">
        <f>_xlfn.COUNTIFS(I$2:I20,"=1",H$2:H20,"="&amp;H20)</f>
        <v>3</v>
      </c>
      <c r="L20" s="3">
        <f t="shared" si="2"/>
        <v>42063</v>
      </c>
      <c r="M20" s="1" t="str">
        <f t="shared" si="1"/>
        <v>ok</v>
      </c>
      <c r="N20" s="66">
        <v>36133</v>
      </c>
      <c r="O20" s="35">
        <f t="shared" si="3"/>
        <v>15</v>
      </c>
    </row>
    <row r="21" spans="1:15" ht="15">
      <c r="A21" s="57">
        <v>42196</v>
      </c>
      <c r="B21" s="35" t="s">
        <v>42</v>
      </c>
      <c r="C21" s="35" t="s">
        <v>69</v>
      </c>
      <c r="D21" s="36" t="s">
        <v>43</v>
      </c>
      <c r="E21" s="36">
        <v>29</v>
      </c>
      <c r="F21" s="35" t="s">
        <v>145</v>
      </c>
      <c r="G21" s="15">
        <v>0.014884259259259259</v>
      </c>
      <c r="H21" s="54" t="e">
        <f t="shared" si="0"/>
        <v>#NAME?</v>
      </c>
      <c r="I21">
        <f>COUNTIF(F$2:F21,"="&amp;F21)</f>
        <v>16</v>
      </c>
      <c r="J21">
        <f>_xlfn.COUNTIFS(I$2:I21,"=1")</f>
        <v>3</v>
      </c>
      <c r="K21" s="35">
        <f>_xlfn.COUNTIFS(I$2:I21,"=1",H$2:H21,"="&amp;H21)</f>
        <v>3</v>
      </c>
      <c r="L21" s="3">
        <f t="shared" si="2"/>
        <v>42196</v>
      </c>
      <c r="M21" s="1" t="str">
        <f t="shared" si="1"/>
        <v>ok</v>
      </c>
      <c r="N21" s="66">
        <v>36133</v>
      </c>
      <c r="O21" s="35">
        <f t="shared" si="3"/>
        <v>15</v>
      </c>
    </row>
    <row r="22" spans="1:15" ht="15">
      <c r="A22" s="57">
        <v>42245</v>
      </c>
      <c r="B22" s="35" t="s">
        <v>88</v>
      </c>
      <c r="C22" s="35" t="s">
        <v>89</v>
      </c>
      <c r="D22" s="36" t="s">
        <v>43</v>
      </c>
      <c r="E22" s="36">
        <v>26</v>
      </c>
      <c r="F22" s="35" t="s">
        <v>47</v>
      </c>
      <c r="G22" s="15">
        <v>0.014988425925925926</v>
      </c>
      <c r="H22" s="54" t="e">
        <f t="shared" si="0"/>
        <v>#NAME?</v>
      </c>
      <c r="I22">
        <f>COUNTIF(F$2:F22,"="&amp;F22)</f>
        <v>2</v>
      </c>
      <c r="J22">
        <f>_xlfn.COUNTIFS(I$2:I22,"=1")</f>
        <v>3</v>
      </c>
      <c r="K22" s="35">
        <f>_xlfn.COUNTIFS(I$2:I22,"=1",H$2:H22,"="&amp;H22)</f>
        <v>3</v>
      </c>
      <c r="L22" s="3">
        <f t="shared" si="2"/>
        <v>42245</v>
      </c>
      <c r="M22" s="1" t="str">
        <f t="shared" si="1"/>
        <v>ok</v>
      </c>
      <c r="N22" s="66">
        <v>36751</v>
      </c>
      <c r="O22" s="35">
        <f t="shared" si="3"/>
        <v>14</v>
      </c>
    </row>
    <row r="23" spans="1:15" ht="15">
      <c r="A23" s="57">
        <v>42084</v>
      </c>
      <c r="B23" s="35" t="s">
        <v>42</v>
      </c>
      <c r="C23" s="35" t="s">
        <v>173</v>
      </c>
      <c r="D23" s="36" t="s">
        <v>43</v>
      </c>
      <c r="E23" s="36">
        <v>67</v>
      </c>
      <c r="F23" s="35" t="s">
        <v>145</v>
      </c>
      <c r="G23" s="15">
        <v>0.015150462962962963</v>
      </c>
      <c r="H23" s="54" t="e">
        <f t="shared" si="0"/>
        <v>#NAME?</v>
      </c>
      <c r="I23">
        <f>COUNTIF(F$2:F23,"="&amp;F23)</f>
        <v>17</v>
      </c>
      <c r="J23">
        <f>_xlfn.COUNTIFS(I$2:I23,"=1")</f>
        <v>3</v>
      </c>
      <c r="K23" s="35">
        <f>_xlfn.COUNTIFS(I$2:I23,"=1",H$2:H23,"="&amp;H23)</f>
        <v>3</v>
      </c>
      <c r="L23" s="3">
        <f t="shared" si="2"/>
        <v>42084</v>
      </c>
      <c r="M23" s="1" t="str">
        <f t="shared" si="1"/>
        <v>ok</v>
      </c>
      <c r="N23" s="66">
        <v>36133</v>
      </c>
      <c r="O23" s="35">
        <f t="shared" si="3"/>
        <v>15</v>
      </c>
    </row>
    <row r="24" spans="1:15" ht="15">
      <c r="A24" s="58">
        <v>41930</v>
      </c>
      <c r="B24" s="23" t="s">
        <v>42</v>
      </c>
      <c r="C24" s="24" t="s">
        <v>70</v>
      </c>
      <c r="D24" s="25" t="s">
        <v>43</v>
      </c>
      <c r="E24" s="25">
        <v>17</v>
      </c>
      <c r="F24" s="23" t="s">
        <v>145</v>
      </c>
      <c r="G24" s="55">
        <v>0.01521990740740741</v>
      </c>
      <c r="H24" s="54" t="e">
        <f t="shared" si="0"/>
        <v>#NAME?</v>
      </c>
      <c r="I24">
        <f>COUNTIF(F$2:F24,"="&amp;F24)</f>
        <v>18</v>
      </c>
      <c r="J24">
        <f>_xlfn.COUNTIFS(I$2:I24,"=1")</f>
        <v>3</v>
      </c>
      <c r="K24" s="35">
        <f>_xlfn.COUNTIFS(I$2:I24,"=1",H$2:H24,"="&amp;H24)</f>
        <v>3</v>
      </c>
      <c r="L24" s="3">
        <f t="shared" si="2"/>
        <v>41930</v>
      </c>
      <c r="M24" s="1" t="str">
        <f t="shared" si="1"/>
        <v>ok</v>
      </c>
      <c r="N24" s="66">
        <v>36133</v>
      </c>
      <c r="O24" s="35">
        <f t="shared" si="3"/>
        <v>15</v>
      </c>
    </row>
    <row r="25" spans="1:15" ht="15">
      <c r="A25" s="57">
        <v>42154</v>
      </c>
      <c r="B25" s="35" t="s">
        <v>42</v>
      </c>
      <c r="C25" s="35" t="s">
        <v>69</v>
      </c>
      <c r="D25" s="36" t="s">
        <v>43</v>
      </c>
      <c r="E25" s="36">
        <v>39</v>
      </c>
      <c r="F25" s="35" t="s">
        <v>128</v>
      </c>
      <c r="G25" s="15">
        <v>0.01521990740740741</v>
      </c>
      <c r="H25" s="54" t="e">
        <f t="shared" si="0"/>
        <v>#NAME?</v>
      </c>
      <c r="I25">
        <f>COUNTIF(F$2:F25,"="&amp;F25)</f>
        <v>1</v>
      </c>
      <c r="J25">
        <f>_xlfn.COUNTIFS(I$2:I25,"=1")</f>
        <v>4</v>
      </c>
      <c r="K25" s="35">
        <f>_xlfn.COUNTIFS(I$2:I25,"=1",H$2:H25,"="&amp;H25)</f>
        <v>4</v>
      </c>
      <c r="L25" s="3">
        <f t="shared" si="2"/>
        <v>42154</v>
      </c>
      <c r="M25" s="1" t="str">
        <f t="shared" si="1"/>
        <v>ok</v>
      </c>
      <c r="N25" s="66">
        <v>38261</v>
      </c>
      <c r="O25" s="35">
        <f t="shared" si="3"/>
        <v>9</v>
      </c>
    </row>
    <row r="26" spans="1:15" ht="15">
      <c r="A26" s="57">
        <v>42245</v>
      </c>
      <c r="B26" s="35" t="s">
        <v>257</v>
      </c>
      <c r="C26" s="35" t="s">
        <v>258</v>
      </c>
      <c r="D26" s="36" t="s">
        <v>43</v>
      </c>
      <c r="E26" s="36">
        <v>41</v>
      </c>
      <c r="F26" s="35" t="s">
        <v>44</v>
      </c>
      <c r="G26" s="15">
        <v>0.015277777777777777</v>
      </c>
      <c r="H26" s="54" t="e">
        <f t="shared" si="0"/>
        <v>#NAME?</v>
      </c>
      <c r="I26">
        <f>COUNTIF(F$2:F26,"="&amp;F26)</f>
        <v>1</v>
      </c>
      <c r="J26">
        <f>_xlfn.COUNTIFS(I$2:I26,"=1")</f>
        <v>5</v>
      </c>
      <c r="K26" s="35">
        <f>_xlfn.COUNTIFS(I$2:I26,"=1",H$2:H26,"="&amp;H26)</f>
        <v>5</v>
      </c>
      <c r="L26" s="3">
        <f t="shared" si="2"/>
        <v>42245</v>
      </c>
      <c r="M26" s="1" t="str">
        <f t="shared" si="1"/>
        <v>ok</v>
      </c>
      <c r="N26" s="66">
        <v>36109</v>
      </c>
      <c r="O26" s="35">
        <f t="shared" si="3"/>
        <v>15</v>
      </c>
    </row>
    <row r="27" spans="1:15" ht="15">
      <c r="A27" s="57">
        <v>42105</v>
      </c>
      <c r="B27" s="35" t="s">
        <v>146</v>
      </c>
      <c r="C27" s="35" t="s">
        <v>147</v>
      </c>
      <c r="D27" s="36" t="s">
        <v>43</v>
      </c>
      <c r="E27" s="36">
        <v>22</v>
      </c>
      <c r="F27" s="35" t="s">
        <v>145</v>
      </c>
      <c r="G27" s="15">
        <v>0.01528935185185185</v>
      </c>
      <c r="H27" s="54" t="e">
        <f t="shared" si="0"/>
        <v>#NAME?</v>
      </c>
      <c r="I27">
        <f>COUNTIF(F$2:F27,"="&amp;F27)</f>
        <v>19</v>
      </c>
      <c r="J27">
        <f>_xlfn.COUNTIFS(I$2:I27,"=1")</f>
        <v>5</v>
      </c>
      <c r="K27" s="35">
        <f>_xlfn.COUNTIFS(I$2:I27,"=1",H$2:H27,"="&amp;H27)</f>
        <v>5</v>
      </c>
      <c r="L27" s="3">
        <f t="shared" si="2"/>
        <v>42105</v>
      </c>
      <c r="M27" s="1" t="str">
        <f t="shared" si="1"/>
        <v>ok</v>
      </c>
      <c r="N27" s="66">
        <v>36133</v>
      </c>
      <c r="O27" s="35">
        <f t="shared" si="3"/>
        <v>15</v>
      </c>
    </row>
    <row r="28" spans="1:15" ht="15">
      <c r="A28" s="57">
        <v>42147</v>
      </c>
      <c r="B28" s="35" t="s">
        <v>42</v>
      </c>
      <c r="C28" s="35" t="s">
        <v>173</v>
      </c>
      <c r="D28" s="36" t="s">
        <v>43</v>
      </c>
      <c r="E28" s="36">
        <v>90</v>
      </c>
      <c r="F28" s="35" t="s">
        <v>145</v>
      </c>
      <c r="G28" s="15">
        <v>0.0153125</v>
      </c>
      <c r="H28" s="54" t="e">
        <f t="shared" si="0"/>
        <v>#NAME?</v>
      </c>
      <c r="I28">
        <f>COUNTIF(F$2:F28,"="&amp;F28)</f>
        <v>20</v>
      </c>
      <c r="J28">
        <f>_xlfn.COUNTIFS(I$2:I28,"=1")</f>
        <v>5</v>
      </c>
      <c r="K28" s="35">
        <f>_xlfn.COUNTIFS(I$2:I28,"=1",H$2:H28,"="&amp;H28)</f>
        <v>5</v>
      </c>
      <c r="L28" s="3">
        <f t="shared" si="2"/>
        <v>42147</v>
      </c>
      <c r="M28" s="1" t="str">
        <f t="shared" si="1"/>
        <v>ok</v>
      </c>
      <c r="N28" s="66">
        <v>36133</v>
      </c>
      <c r="O28" s="35">
        <f t="shared" si="3"/>
        <v>15</v>
      </c>
    </row>
    <row r="29" spans="1:15" ht="15">
      <c r="A29" s="57">
        <v>42154</v>
      </c>
      <c r="B29" s="35" t="s">
        <v>42</v>
      </c>
      <c r="C29" s="35" t="s">
        <v>173</v>
      </c>
      <c r="D29" s="36" t="s">
        <v>43</v>
      </c>
      <c r="E29" s="36">
        <v>95</v>
      </c>
      <c r="F29" s="35" t="s">
        <v>145</v>
      </c>
      <c r="G29" s="15">
        <v>0.015335648148148147</v>
      </c>
      <c r="H29" s="54" t="e">
        <f t="shared" si="0"/>
        <v>#NAME?</v>
      </c>
      <c r="I29">
        <f>COUNTIF(F$2:F29,"="&amp;F29)</f>
        <v>21</v>
      </c>
      <c r="J29">
        <f>_xlfn.COUNTIFS(I$2:I29,"=1")</f>
        <v>5</v>
      </c>
      <c r="K29" s="35">
        <f>_xlfn.COUNTIFS(I$2:I29,"=1",H$2:H29,"="&amp;H29)</f>
        <v>5</v>
      </c>
      <c r="L29" s="3">
        <f t="shared" si="2"/>
        <v>42154</v>
      </c>
      <c r="M29" s="1" t="str">
        <f t="shared" si="1"/>
        <v>ok</v>
      </c>
      <c r="N29" s="66">
        <v>36133</v>
      </c>
      <c r="O29" s="35">
        <f t="shared" si="3"/>
        <v>15</v>
      </c>
    </row>
    <row r="30" spans="1:15" ht="15">
      <c r="A30" s="57">
        <v>42070</v>
      </c>
      <c r="B30" s="35" t="s">
        <v>42</v>
      </c>
      <c r="C30" s="35" t="s">
        <v>69</v>
      </c>
      <c r="D30" s="36" t="s">
        <v>43</v>
      </c>
      <c r="E30" s="36">
        <v>37</v>
      </c>
      <c r="F30" s="35" t="s">
        <v>145</v>
      </c>
      <c r="G30" s="15">
        <v>0.01537037037037037</v>
      </c>
      <c r="H30" s="54" t="e">
        <f t="shared" si="0"/>
        <v>#NAME?</v>
      </c>
      <c r="I30">
        <f>COUNTIF(F$2:F30,"="&amp;F30)</f>
        <v>22</v>
      </c>
      <c r="J30">
        <f>_xlfn.COUNTIFS(I$2:I30,"=1")</f>
        <v>5</v>
      </c>
      <c r="K30" s="35">
        <f>_xlfn.COUNTIFS(I$2:I30,"=1",H$2:H30,"="&amp;H30)</f>
        <v>5</v>
      </c>
      <c r="L30" s="3">
        <f t="shared" si="2"/>
        <v>42070</v>
      </c>
      <c r="M30" s="1" t="str">
        <f t="shared" si="1"/>
        <v>ok</v>
      </c>
      <c r="N30" s="66">
        <v>36133</v>
      </c>
      <c r="O30" s="35">
        <f t="shared" si="3"/>
        <v>15</v>
      </c>
    </row>
    <row r="31" spans="1:15" ht="15">
      <c r="A31" s="58">
        <v>42098</v>
      </c>
      <c r="B31" s="37" t="s">
        <v>42</v>
      </c>
      <c r="C31" s="38" t="s">
        <v>69</v>
      </c>
      <c r="D31" s="39" t="s">
        <v>43</v>
      </c>
      <c r="E31" s="39">
        <v>46</v>
      </c>
      <c r="F31" s="37" t="s">
        <v>47</v>
      </c>
      <c r="G31" s="42">
        <v>0.01539351851851852</v>
      </c>
      <c r="H31" s="54" t="e">
        <f t="shared" si="0"/>
        <v>#NAME?</v>
      </c>
      <c r="I31">
        <f>COUNTIF(F$2:F31,"="&amp;F31)</f>
        <v>3</v>
      </c>
      <c r="J31">
        <f>_xlfn.COUNTIFS(I$2:I31,"=1")</f>
        <v>5</v>
      </c>
      <c r="K31" s="35">
        <f>_xlfn.COUNTIFS(I$2:I31,"=1",H$2:H31,"="&amp;H31)</f>
        <v>5</v>
      </c>
      <c r="L31" s="3">
        <f t="shared" si="2"/>
        <v>42098</v>
      </c>
      <c r="M31" s="1" t="str">
        <f t="shared" si="1"/>
        <v>ok</v>
      </c>
      <c r="N31" s="66">
        <v>36751</v>
      </c>
      <c r="O31" s="35">
        <f t="shared" si="3"/>
        <v>14</v>
      </c>
    </row>
    <row r="32" spans="1:15" ht="15">
      <c r="A32" s="57">
        <v>42168</v>
      </c>
      <c r="B32" s="35" t="s">
        <v>42</v>
      </c>
      <c r="C32" s="35" t="s">
        <v>70</v>
      </c>
      <c r="D32" s="36" t="s">
        <v>43</v>
      </c>
      <c r="E32" s="36">
        <v>17</v>
      </c>
      <c r="F32" s="35" t="s">
        <v>144</v>
      </c>
      <c r="G32" s="15">
        <v>0.015405092592592593</v>
      </c>
      <c r="H32" s="54" t="e">
        <f t="shared" si="0"/>
        <v>#NAME?</v>
      </c>
      <c r="I32">
        <f>COUNTIF(F$2:F32,"="&amp;F32)</f>
        <v>1</v>
      </c>
      <c r="J32">
        <f>_xlfn.COUNTIFS(I$2:I32,"=1")</f>
        <v>6</v>
      </c>
      <c r="K32" s="35">
        <f>_xlfn.COUNTIFS(I$2:I32,"=1",H$2:H32,"="&amp;H32)</f>
        <v>6</v>
      </c>
      <c r="L32" s="3">
        <f t="shared" si="2"/>
        <v>42168</v>
      </c>
      <c r="M32" s="1" t="str">
        <f t="shared" si="1"/>
        <v>ok</v>
      </c>
      <c r="N32" s="66">
        <v>38274</v>
      </c>
      <c r="O32" s="35">
        <f t="shared" si="3"/>
        <v>9</v>
      </c>
    </row>
    <row r="33" spans="1:15" ht="15">
      <c r="A33" s="57">
        <v>42119</v>
      </c>
      <c r="B33" s="35" t="s">
        <v>42</v>
      </c>
      <c r="C33" s="35" t="s">
        <v>173</v>
      </c>
      <c r="D33" s="36" t="s">
        <v>43</v>
      </c>
      <c r="E33" s="36">
        <v>76</v>
      </c>
      <c r="F33" s="35" t="s">
        <v>145</v>
      </c>
      <c r="G33" s="15">
        <v>0.01542824074074074</v>
      </c>
      <c r="H33" s="54" t="e">
        <f t="shared" si="0"/>
        <v>#NAME?</v>
      </c>
      <c r="I33">
        <f>COUNTIF(F$2:F33,"="&amp;F33)</f>
        <v>23</v>
      </c>
      <c r="J33">
        <f>_xlfn.COUNTIFS(I$2:I33,"=1")</f>
        <v>6</v>
      </c>
      <c r="K33" s="35">
        <f>_xlfn.COUNTIFS(I$2:I33,"=1",H$2:H33,"="&amp;H33)</f>
        <v>6</v>
      </c>
      <c r="L33" s="3">
        <f t="shared" si="2"/>
        <v>42119</v>
      </c>
      <c r="M33" s="1" t="str">
        <f t="shared" si="1"/>
        <v>ok</v>
      </c>
      <c r="N33" s="66">
        <v>36133</v>
      </c>
      <c r="O33" s="35">
        <f t="shared" si="3"/>
        <v>15</v>
      </c>
    </row>
    <row r="34" spans="1:15" ht="15">
      <c r="A34" s="57">
        <v>42147</v>
      </c>
      <c r="B34" s="35" t="s">
        <v>42</v>
      </c>
      <c r="C34" s="35" t="s">
        <v>70</v>
      </c>
      <c r="D34" s="36" t="s">
        <v>43</v>
      </c>
      <c r="E34" s="36">
        <v>39</v>
      </c>
      <c r="F34" s="35" t="s">
        <v>144</v>
      </c>
      <c r="G34" s="15">
        <v>0.01556712962962963</v>
      </c>
      <c r="H34" s="54" t="e">
        <f aca="true" t="shared" si="4" ref="H34:H65">VLOOKUP(F34,DOBS,3)</f>
        <v>#NAME?</v>
      </c>
      <c r="I34">
        <f>COUNTIF(F$2:F34,"="&amp;F34)</f>
        <v>2</v>
      </c>
      <c r="J34">
        <f>_xlfn.COUNTIFS(I$2:I34,"=1")</f>
        <v>6</v>
      </c>
      <c r="K34" s="35">
        <f>_xlfn.COUNTIFS(I$2:I34,"=1",H$2:H34,"="&amp;H34)</f>
        <v>6</v>
      </c>
      <c r="L34" s="3">
        <f t="shared" si="2"/>
        <v>42147</v>
      </c>
      <c r="M34" s="1" t="str">
        <f aca="true" t="shared" si="5" ref="M34:M65">IF(ISNA(VLOOKUP(F34,NamesInTable,1,FALSE)),"NotKnown","ok")</f>
        <v>ok</v>
      </c>
      <c r="N34" s="66">
        <v>38274</v>
      </c>
      <c r="O34" s="35">
        <f t="shared" si="3"/>
        <v>9</v>
      </c>
    </row>
    <row r="35" spans="1:15" ht="15">
      <c r="A35" s="58">
        <v>42133</v>
      </c>
      <c r="B35" s="37" t="s">
        <v>42</v>
      </c>
      <c r="C35" s="38" t="s">
        <v>69</v>
      </c>
      <c r="D35" s="39" t="s">
        <v>43</v>
      </c>
      <c r="E35" s="39">
        <v>26</v>
      </c>
      <c r="F35" s="38" t="s">
        <v>44</v>
      </c>
      <c r="G35" s="42">
        <v>0.015590277777777778</v>
      </c>
      <c r="H35" s="54" t="e">
        <f t="shared" si="4"/>
        <v>#NAME?</v>
      </c>
      <c r="I35">
        <f>COUNTIF(F$2:F35,"="&amp;F35)</f>
        <v>2</v>
      </c>
      <c r="J35">
        <f>_xlfn.COUNTIFS(I$2:I35,"=1")</f>
        <v>6</v>
      </c>
      <c r="K35" s="35">
        <f>_xlfn.COUNTIFS(I$2:I35,"=1",H$2:H35,"="&amp;H35)</f>
        <v>6</v>
      </c>
      <c r="L35" s="3">
        <f t="shared" si="2"/>
        <v>42133</v>
      </c>
      <c r="M35" s="1" t="str">
        <f t="shared" si="5"/>
        <v>ok</v>
      </c>
      <c r="N35" s="66">
        <v>36109</v>
      </c>
      <c r="O35" s="35">
        <f t="shared" si="3"/>
        <v>15</v>
      </c>
    </row>
    <row r="36" spans="1:15" ht="15">
      <c r="A36" s="57">
        <v>41979</v>
      </c>
      <c r="B36" s="35" t="s">
        <v>42</v>
      </c>
      <c r="C36" s="35" t="s">
        <v>68</v>
      </c>
      <c r="D36" s="36" t="s">
        <v>43</v>
      </c>
      <c r="E36" s="36">
        <v>73</v>
      </c>
      <c r="F36" s="35" t="s">
        <v>145</v>
      </c>
      <c r="G36" s="15">
        <v>0.015613425925925926</v>
      </c>
      <c r="H36" s="54" t="e">
        <f t="shared" si="4"/>
        <v>#NAME?</v>
      </c>
      <c r="I36">
        <f>COUNTIF(F$2:F36,"="&amp;F36)</f>
        <v>24</v>
      </c>
      <c r="J36">
        <f>_xlfn.COUNTIFS(I$2:I36,"=1")</f>
        <v>6</v>
      </c>
      <c r="K36" s="35">
        <f>_xlfn.COUNTIFS(I$2:I36,"=1",H$2:H36,"="&amp;H36)</f>
        <v>6</v>
      </c>
      <c r="L36" s="3">
        <f t="shared" si="2"/>
        <v>41979</v>
      </c>
      <c r="M36" s="1" t="str">
        <f t="shared" si="5"/>
        <v>ok</v>
      </c>
      <c r="N36" s="66">
        <v>36133</v>
      </c>
      <c r="O36" s="35">
        <f t="shared" si="3"/>
        <v>15</v>
      </c>
    </row>
    <row r="37" spans="1:15" ht="15">
      <c r="A37" s="57">
        <v>42147</v>
      </c>
      <c r="B37" s="35" t="s">
        <v>42</v>
      </c>
      <c r="C37" s="35" t="s">
        <v>69</v>
      </c>
      <c r="D37" s="36" t="s">
        <v>43</v>
      </c>
      <c r="E37" s="36">
        <v>41</v>
      </c>
      <c r="F37" s="35" t="s">
        <v>128</v>
      </c>
      <c r="G37" s="15">
        <v>0.015613425925925926</v>
      </c>
      <c r="H37" s="54" t="e">
        <f t="shared" si="4"/>
        <v>#NAME?</v>
      </c>
      <c r="I37">
        <f>COUNTIF(F$2:F37,"="&amp;F37)</f>
        <v>2</v>
      </c>
      <c r="J37">
        <f>_xlfn.COUNTIFS(I$2:I37,"=1")</f>
        <v>6</v>
      </c>
      <c r="K37" s="35">
        <f>_xlfn.COUNTIFS(I$2:I37,"=1",H$2:H37,"="&amp;H37)</f>
        <v>6</v>
      </c>
      <c r="L37" s="3">
        <f t="shared" si="2"/>
        <v>42147</v>
      </c>
      <c r="M37" s="1" t="str">
        <f t="shared" si="5"/>
        <v>ok</v>
      </c>
      <c r="N37" s="66">
        <v>38261</v>
      </c>
      <c r="O37" s="35">
        <f t="shared" si="3"/>
        <v>9</v>
      </c>
    </row>
    <row r="38" spans="1:15" ht="15">
      <c r="A38" s="58">
        <v>41972</v>
      </c>
      <c r="B38" s="23" t="s">
        <v>42</v>
      </c>
      <c r="C38" s="24" t="s">
        <v>69</v>
      </c>
      <c r="D38" s="25" t="s">
        <v>43</v>
      </c>
      <c r="E38" s="25">
        <v>41</v>
      </c>
      <c r="F38" s="23" t="s">
        <v>44</v>
      </c>
      <c r="G38" s="55">
        <v>0.01564814814814815</v>
      </c>
      <c r="H38" s="54" t="e">
        <f t="shared" si="4"/>
        <v>#NAME?</v>
      </c>
      <c r="I38">
        <f>COUNTIF(F$2:F38,"="&amp;F38)</f>
        <v>3</v>
      </c>
      <c r="J38">
        <f>_xlfn.COUNTIFS(I$2:I38,"=1")</f>
        <v>6</v>
      </c>
      <c r="K38" s="35">
        <f>_xlfn.COUNTIFS(I$2:I38,"=1",H$2:H38,"="&amp;H38)</f>
        <v>6</v>
      </c>
      <c r="L38" s="3">
        <f t="shared" si="2"/>
        <v>41972</v>
      </c>
      <c r="M38" s="1" t="str">
        <f t="shared" si="5"/>
        <v>ok</v>
      </c>
      <c r="N38" s="66">
        <v>36109</v>
      </c>
      <c r="O38" s="35">
        <f t="shared" si="3"/>
        <v>15</v>
      </c>
    </row>
    <row r="39" spans="1:15" ht="15">
      <c r="A39" s="58">
        <v>42175</v>
      </c>
      <c r="B39" s="37" t="s">
        <v>42</v>
      </c>
      <c r="C39" s="38" t="s">
        <v>69</v>
      </c>
      <c r="D39" s="39" t="s">
        <v>43</v>
      </c>
      <c r="E39" s="39">
        <v>43</v>
      </c>
      <c r="F39" s="37" t="s">
        <v>47</v>
      </c>
      <c r="G39" s="42">
        <v>0.01564814814814815</v>
      </c>
      <c r="H39" s="54" t="e">
        <f t="shared" si="4"/>
        <v>#NAME?</v>
      </c>
      <c r="I39">
        <f>COUNTIF(F$2:F39,"="&amp;F39)</f>
        <v>4</v>
      </c>
      <c r="J39">
        <f>_xlfn.COUNTIFS(I$2:I39,"=1")</f>
        <v>6</v>
      </c>
      <c r="K39" s="35">
        <f>_xlfn.COUNTIFS(I$2:I39,"=1",H$2:H39,"="&amp;H39)</f>
        <v>6</v>
      </c>
      <c r="L39" s="3">
        <f t="shared" si="2"/>
        <v>42175</v>
      </c>
      <c r="M39" s="1" t="str">
        <f t="shared" si="5"/>
        <v>ok</v>
      </c>
      <c r="N39" s="66">
        <v>36751</v>
      </c>
      <c r="O39" s="35">
        <f t="shared" si="3"/>
        <v>14</v>
      </c>
    </row>
    <row r="40" spans="1:15" ht="15">
      <c r="A40" s="57">
        <v>42238</v>
      </c>
      <c r="B40" s="35" t="s">
        <v>42</v>
      </c>
      <c r="C40" s="35" t="s">
        <v>69</v>
      </c>
      <c r="D40" s="36" t="s">
        <v>43</v>
      </c>
      <c r="E40" s="36">
        <v>40</v>
      </c>
      <c r="F40" s="35" t="s">
        <v>128</v>
      </c>
      <c r="G40" s="15">
        <v>0.015671296296296298</v>
      </c>
      <c r="H40" s="54" t="e">
        <f t="shared" si="4"/>
        <v>#NAME?</v>
      </c>
      <c r="I40">
        <f>COUNTIF(F$2:F40,"="&amp;F40)</f>
        <v>3</v>
      </c>
      <c r="J40">
        <f>_xlfn.COUNTIFS(I$2:I40,"=1")</f>
        <v>6</v>
      </c>
      <c r="K40" s="35">
        <f>_xlfn.COUNTIFS(I$2:I40,"=1",H$2:H40,"="&amp;H40)</f>
        <v>6</v>
      </c>
      <c r="L40" s="3">
        <f t="shared" si="2"/>
        <v>42238</v>
      </c>
      <c r="M40" s="1" t="str">
        <f t="shared" si="5"/>
        <v>ok</v>
      </c>
      <c r="N40" s="66">
        <v>38261</v>
      </c>
      <c r="O40" s="35">
        <f t="shared" si="3"/>
        <v>9</v>
      </c>
    </row>
    <row r="41" spans="1:15" ht="15">
      <c r="A41" s="57">
        <v>42007</v>
      </c>
      <c r="B41" s="35" t="s">
        <v>42</v>
      </c>
      <c r="C41" s="35" t="s">
        <v>69</v>
      </c>
      <c r="D41" s="36" t="s">
        <v>43</v>
      </c>
      <c r="E41" s="36">
        <v>44</v>
      </c>
      <c r="F41" s="35" t="s">
        <v>44</v>
      </c>
      <c r="G41" s="15">
        <v>0.01568287037037037</v>
      </c>
      <c r="H41" s="54" t="e">
        <f t="shared" si="4"/>
        <v>#NAME?</v>
      </c>
      <c r="I41">
        <f>COUNTIF(F$2:F41,"="&amp;F41)</f>
        <v>4</v>
      </c>
      <c r="J41">
        <f>_xlfn.COUNTIFS(I$2:I41,"=1")</f>
        <v>6</v>
      </c>
      <c r="K41" s="35">
        <f>_xlfn.COUNTIFS(I$2:I41,"=1",H$2:H41,"="&amp;H41)</f>
        <v>6</v>
      </c>
      <c r="L41" s="3">
        <f t="shared" si="2"/>
        <v>42007</v>
      </c>
      <c r="M41" s="1" t="str">
        <f t="shared" si="5"/>
        <v>ok</v>
      </c>
      <c r="N41" s="66">
        <v>36109</v>
      </c>
      <c r="O41" s="35">
        <f t="shared" si="3"/>
        <v>15</v>
      </c>
    </row>
    <row r="42" spans="1:15" ht="15">
      <c r="A42" s="57">
        <v>42063</v>
      </c>
      <c r="B42" s="35" t="s">
        <v>42</v>
      </c>
      <c r="C42" s="35" t="s">
        <v>69</v>
      </c>
      <c r="D42" s="36" t="s">
        <v>43</v>
      </c>
      <c r="E42" s="36">
        <v>50</v>
      </c>
      <c r="F42" s="35" t="s">
        <v>44</v>
      </c>
      <c r="G42" s="15">
        <v>0.01568287037037037</v>
      </c>
      <c r="H42" s="54" t="e">
        <f t="shared" si="4"/>
        <v>#NAME?</v>
      </c>
      <c r="I42">
        <f>COUNTIF(F$2:F42,"="&amp;F42)</f>
        <v>5</v>
      </c>
      <c r="J42">
        <f>_xlfn.COUNTIFS(I$2:I42,"=1")</f>
        <v>6</v>
      </c>
      <c r="K42" s="35">
        <f>_xlfn.COUNTIFS(I$2:I42,"=1",H$2:H42,"="&amp;H42)</f>
        <v>6</v>
      </c>
      <c r="L42" s="3">
        <f t="shared" si="2"/>
        <v>42063</v>
      </c>
      <c r="M42" s="1" t="str">
        <f t="shared" si="5"/>
        <v>ok</v>
      </c>
      <c r="N42" s="66">
        <v>36109</v>
      </c>
      <c r="O42" s="35">
        <f t="shared" si="3"/>
        <v>15</v>
      </c>
    </row>
    <row r="43" spans="1:15" ht="15">
      <c r="A43" s="58">
        <v>42098</v>
      </c>
      <c r="B43" s="37" t="s">
        <v>42</v>
      </c>
      <c r="C43" s="38" t="s">
        <v>69</v>
      </c>
      <c r="D43" s="39" t="s">
        <v>43</v>
      </c>
      <c r="E43" s="39">
        <v>58</v>
      </c>
      <c r="F43" s="37" t="s">
        <v>44</v>
      </c>
      <c r="G43" s="42">
        <v>0.015717592592592592</v>
      </c>
      <c r="H43" s="54" t="e">
        <f t="shared" si="4"/>
        <v>#NAME?</v>
      </c>
      <c r="I43">
        <f>COUNTIF(F$2:F43,"="&amp;F43)</f>
        <v>6</v>
      </c>
      <c r="J43">
        <f>_xlfn.COUNTIFS(I$2:I43,"=1")</f>
        <v>6</v>
      </c>
      <c r="K43" s="35">
        <f>_xlfn.COUNTIFS(I$2:I43,"=1",H$2:H43,"="&amp;H43)</f>
        <v>6</v>
      </c>
      <c r="L43" s="3">
        <f t="shared" si="2"/>
        <v>42098</v>
      </c>
      <c r="M43" s="1" t="str">
        <f t="shared" si="5"/>
        <v>ok</v>
      </c>
      <c r="N43" s="66">
        <v>36109</v>
      </c>
      <c r="O43" s="35">
        <f t="shared" si="3"/>
        <v>15</v>
      </c>
    </row>
    <row r="44" spans="1:15" ht="15">
      <c r="A44" s="58">
        <v>41888</v>
      </c>
      <c r="B44" s="23" t="s">
        <v>42</v>
      </c>
      <c r="C44" s="24" t="s">
        <v>69</v>
      </c>
      <c r="D44" s="25" t="s">
        <v>43</v>
      </c>
      <c r="E44" s="25">
        <v>41</v>
      </c>
      <c r="F44" s="23" t="s">
        <v>128</v>
      </c>
      <c r="G44" s="55">
        <v>0.015810185185185184</v>
      </c>
      <c r="H44" s="54" t="e">
        <f t="shared" si="4"/>
        <v>#NAME?</v>
      </c>
      <c r="I44">
        <f>COUNTIF(F$2:F44,"="&amp;F44)</f>
        <v>4</v>
      </c>
      <c r="J44">
        <f>_xlfn.COUNTIFS(I$2:I44,"=1")</f>
        <v>6</v>
      </c>
      <c r="K44" s="35">
        <f>_xlfn.COUNTIFS(I$2:I44,"=1",H$2:H44,"="&amp;H44)</f>
        <v>6</v>
      </c>
      <c r="L44" s="3">
        <f t="shared" si="2"/>
        <v>41888</v>
      </c>
      <c r="M44" s="1" t="str">
        <f t="shared" si="5"/>
        <v>ok</v>
      </c>
      <c r="N44" s="66">
        <v>38261</v>
      </c>
      <c r="O44" s="35">
        <f t="shared" si="3"/>
        <v>9</v>
      </c>
    </row>
    <row r="45" spans="1:15" ht="15">
      <c r="A45" s="58">
        <v>41888</v>
      </c>
      <c r="B45" s="23" t="s">
        <v>42</v>
      </c>
      <c r="C45" s="24" t="s">
        <v>69</v>
      </c>
      <c r="D45" s="25" t="s">
        <v>43</v>
      </c>
      <c r="E45" s="25">
        <v>41</v>
      </c>
      <c r="F45" s="23" t="s">
        <v>128</v>
      </c>
      <c r="G45" s="55">
        <v>0.015810185185185184</v>
      </c>
      <c r="H45" s="54" t="e">
        <f t="shared" si="4"/>
        <v>#NAME?</v>
      </c>
      <c r="I45">
        <f>COUNTIF(F$2:F45,"="&amp;F45)</f>
        <v>5</v>
      </c>
      <c r="J45">
        <f>_xlfn.COUNTIFS(I$2:I45,"=1")</f>
        <v>6</v>
      </c>
      <c r="K45" s="35">
        <f>_xlfn.COUNTIFS(I$2:I45,"=1",H$2:H45,"="&amp;H45)</f>
        <v>6</v>
      </c>
      <c r="L45" s="3">
        <f t="shared" si="2"/>
        <v>41888</v>
      </c>
      <c r="M45" s="1" t="str">
        <f t="shared" si="5"/>
        <v>ok</v>
      </c>
      <c r="N45" s="66">
        <v>38261</v>
      </c>
      <c r="O45" s="35">
        <f t="shared" si="3"/>
        <v>9</v>
      </c>
    </row>
    <row r="46" spans="1:15" ht="15">
      <c r="A46" s="57">
        <v>42196</v>
      </c>
      <c r="B46" s="35" t="s">
        <v>42</v>
      </c>
      <c r="C46" s="35" t="s">
        <v>69</v>
      </c>
      <c r="D46" s="36" t="s">
        <v>43</v>
      </c>
      <c r="E46" s="36">
        <v>41</v>
      </c>
      <c r="F46" s="35" t="s">
        <v>128</v>
      </c>
      <c r="G46" s="15">
        <v>0.015810185185185184</v>
      </c>
      <c r="H46" s="54" t="e">
        <f t="shared" si="4"/>
        <v>#NAME?</v>
      </c>
      <c r="I46">
        <f>COUNTIF(F$2:F46,"="&amp;F46)</f>
        <v>6</v>
      </c>
      <c r="J46">
        <f>_xlfn.COUNTIFS(I$2:I46,"=1")</f>
        <v>6</v>
      </c>
      <c r="K46" s="35">
        <f>_xlfn.COUNTIFS(I$2:I46,"=1",H$2:H46,"="&amp;H46)</f>
        <v>6</v>
      </c>
      <c r="L46" s="3">
        <f t="shared" si="2"/>
        <v>42196</v>
      </c>
      <c r="M46" s="1" t="str">
        <f t="shared" si="5"/>
        <v>ok</v>
      </c>
      <c r="N46" s="66">
        <v>38261</v>
      </c>
      <c r="O46" s="35">
        <f t="shared" si="3"/>
        <v>9</v>
      </c>
    </row>
    <row r="47" spans="1:15" ht="15">
      <c r="A47" s="57">
        <v>42091</v>
      </c>
      <c r="B47" s="35" t="s">
        <v>42</v>
      </c>
      <c r="C47" s="35" t="s">
        <v>70</v>
      </c>
      <c r="D47" s="36" t="s">
        <v>43</v>
      </c>
      <c r="E47" s="36">
        <v>15</v>
      </c>
      <c r="F47" s="35" t="s">
        <v>145</v>
      </c>
      <c r="G47" s="15">
        <v>0.01582175925925926</v>
      </c>
      <c r="H47" s="54" t="e">
        <f t="shared" si="4"/>
        <v>#NAME?</v>
      </c>
      <c r="I47">
        <f>COUNTIF(F$2:F47,"="&amp;F47)</f>
        <v>25</v>
      </c>
      <c r="J47">
        <f>_xlfn.COUNTIFS(I$2:I47,"=1")</f>
        <v>6</v>
      </c>
      <c r="K47" s="35">
        <f>_xlfn.COUNTIFS(I$2:I47,"=1",H$2:H47,"="&amp;H47)</f>
        <v>6</v>
      </c>
      <c r="L47" s="3">
        <f t="shared" si="2"/>
        <v>42091</v>
      </c>
      <c r="M47" s="1" t="str">
        <f t="shared" si="5"/>
        <v>ok</v>
      </c>
      <c r="N47" s="66">
        <v>36133</v>
      </c>
      <c r="O47" s="35">
        <f t="shared" si="3"/>
        <v>15</v>
      </c>
    </row>
    <row r="48" spans="1:15" ht="15">
      <c r="A48" s="57">
        <v>42203</v>
      </c>
      <c r="B48" s="35" t="s">
        <v>42</v>
      </c>
      <c r="C48" s="35" t="s">
        <v>69</v>
      </c>
      <c r="D48" s="36" t="s">
        <v>43</v>
      </c>
      <c r="E48" s="36">
        <v>41</v>
      </c>
      <c r="F48" s="35" t="s">
        <v>44</v>
      </c>
      <c r="G48" s="15">
        <v>0.015833333333333335</v>
      </c>
      <c r="H48" s="54" t="e">
        <f t="shared" si="4"/>
        <v>#NAME?</v>
      </c>
      <c r="I48">
        <f>COUNTIF(F$2:F48,"="&amp;F48)</f>
        <v>7</v>
      </c>
      <c r="J48">
        <f>_xlfn.COUNTIFS(I$2:I48,"=1")</f>
        <v>6</v>
      </c>
      <c r="K48" s="35">
        <f>_xlfn.COUNTIFS(I$2:I48,"=1",H$2:H48,"="&amp;H48)</f>
        <v>6</v>
      </c>
      <c r="L48" s="3">
        <f t="shared" si="2"/>
        <v>42203</v>
      </c>
      <c r="M48" s="1" t="str">
        <f t="shared" si="5"/>
        <v>ok</v>
      </c>
      <c r="N48" s="66">
        <v>36109</v>
      </c>
      <c r="O48" s="35">
        <f t="shared" si="3"/>
        <v>15</v>
      </c>
    </row>
    <row r="49" spans="1:15" ht="15">
      <c r="A49" s="57">
        <v>42140</v>
      </c>
      <c r="B49" s="35" t="s">
        <v>42</v>
      </c>
      <c r="C49" s="35" t="s">
        <v>70</v>
      </c>
      <c r="D49" s="36" t="s">
        <v>43</v>
      </c>
      <c r="E49" s="36">
        <v>43</v>
      </c>
      <c r="F49" s="35" t="s">
        <v>144</v>
      </c>
      <c r="G49" s="15">
        <v>0.015856481481481482</v>
      </c>
      <c r="H49" s="54" t="e">
        <f t="shared" si="4"/>
        <v>#NAME?</v>
      </c>
      <c r="I49">
        <f>COUNTIF(F$2:F49,"="&amp;F49)</f>
        <v>3</v>
      </c>
      <c r="J49">
        <f>_xlfn.COUNTIFS(I$2:I49,"=1")</f>
        <v>6</v>
      </c>
      <c r="K49" s="35">
        <f>_xlfn.COUNTIFS(I$2:I49,"=1",H$2:H49,"="&amp;H49)</f>
        <v>6</v>
      </c>
      <c r="L49" s="3">
        <f t="shared" si="2"/>
        <v>42140</v>
      </c>
      <c r="M49" s="1" t="str">
        <f t="shared" si="5"/>
        <v>ok</v>
      </c>
      <c r="N49" s="66">
        <v>38274</v>
      </c>
      <c r="O49" s="35">
        <f t="shared" si="3"/>
        <v>9</v>
      </c>
    </row>
    <row r="50" spans="1:15" ht="15">
      <c r="A50" s="57">
        <v>42105</v>
      </c>
      <c r="B50" s="35" t="s">
        <v>42</v>
      </c>
      <c r="C50" s="35" t="s">
        <v>69</v>
      </c>
      <c r="D50" s="36" t="s">
        <v>43</v>
      </c>
      <c r="E50" s="36">
        <v>37</v>
      </c>
      <c r="F50" s="35" t="s">
        <v>44</v>
      </c>
      <c r="G50" s="15">
        <v>0.015868055555555555</v>
      </c>
      <c r="H50" s="54" t="e">
        <f t="shared" si="4"/>
        <v>#NAME?</v>
      </c>
      <c r="I50">
        <f>COUNTIF(F$2:F50,"="&amp;F50)</f>
        <v>8</v>
      </c>
      <c r="J50">
        <f>_xlfn.COUNTIFS(I$2:I50,"=1")</f>
        <v>6</v>
      </c>
      <c r="K50" s="35">
        <f>_xlfn.COUNTIFS(I$2:I50,"=1",H$2:H50,"="&amp;H50)</f>
        <v>6</v>
      </c>
      <c r="L50" s="3">
        <f t="shared" si="2"/>
        <v>42105</v>
      </c>
      <c r="M50" s="1" t="str">
        <f t="shared" si="5"/>
        <v>ok</v>
      </c>
      <c r="N50" s="66">
        <v>36109</v>
      </c>
      <c r="O50" s="35">
        <f t="shared" si="3"/>
        <v>15</v>
      </c>
    </row>
    <row r="51" spans="1:15" ht="15">
      <c r="A51" s="57">
        <v>42245</v>
      </c>
      <c r="B51" s="35" t="s">
        <v>246</v>
      </c>
      <c r="C51" s="35" t="s">
        <v>248</v>
      </c>
      <c r="D51" s="36" t="s">
        <v>43</v>
      </c>
      <c r="E51" s="36">
        <v>19</v>
      </c>
      <c r="F51" s="35" t="s">
        <v>144</v>
      </c>
      <c r="G51" s="15">
        <v>0.015868055555555555</v>
      </c>
      <c r="H51" s="54" t="e">
        <f t="shared" si="4"/>
        <v>#NAME?</v>
      </c>
      <c r="I51">
        <f>COUNTIF(F$2:F51,"="&amp;F51)</f>
        <v>4</v>
      </c>
      <c r="J51">
        <f>_xlfn.COUNTIFS(I$2:I51,"=1")</f>
        <v>6</v>
      </c>
      <c r="K51" s="35">
        <f>_xlfn.COUNTIFS(I$2:I51,"=1",H$2:H51,"="&amp;H51)</f>
        <v>6</v>
      </c>
      <c r="L51" s="3">
        <f t="shared" si="2"/>
        <v>42245</v>
      </c>
      <c r="M51" s="1" t="str">
        <f t="shared" si="5"/>
        <v>ok</v>
      </c>
      <c r="N51" s="66">
        <v>38274</v>
      </c>
      <c r="O51" s="35">
        <f t="shared" si="3"/>
        <v>9</v>
      </c>
    </row>
    <row r="52" spans="1:15" ht="15">
      <c r="A52" s="57">
        <v>42154</v>
      </c>
      <c r="B52" s="35" t="s">
        <v>42</v>
      </c>
      <c r="C52" s="35" t="s">
        <v>69</v>
      </c>
      <c r="D52" s="36" t="s">
        <v>43</v>
      </c>
      <c r="E52" s="36">
        <v>54</v>
      </c>
      <c r="F52" s="35" t="s">
        <v>44</v>
      </c>
      <c r="G52" s="15">
        <v>0.015925925925925927</v>
      </c>
      <c r="H52" s="54" t="e">
        <f t="shared" si="4"/>
        <v>#NAME?</v>
      </c>
      <c r="I52">
        <f>COUNTIF(F$2:F52,"="&amp;F52)</f>
        <v>9</v>
      </c>
      <c r="J52">
        <f>_xlfn.COUNTIFS(I$2:I52,"=1")</f>
        <v>6</v>
      </c>
      <c r="K52" s="35">
        <f>_xlfn.COUNTIFS(I$2:I52,"=1",H$2:H52,"="&amp;H52)</f>
        <v>6</v>
      </c>
      <c r="L52" s="3">
        <f t="shared" si="2"/>
        <v>42154</v>
      </c>
      <c r="M52" s="1" t="str">
        <f t="shared" si="5"/>
        <v>ok</v>
      </c>
      <c r="N52" s="66">
        <v>36109</v>
      </c>
      <c r="O52" s="35">
        <f t="shared" si="3"/>
        <v>15</v>
      </c>
    </row>
    <row r="53" spans="1:15" ht="15">
      <c r="A53" s="58">
        <v>42231</v>
      </c>
      <c r="B53" s="37" t="s">
        <v>42</v>
      </c>
      <c r="C53" s="38" t="s">
        <v>69</v>
      </c>
      <c r="D53" s="39" t="s">
        <v>43</v>
      </c>
      <c r="E53" s="39">
        <v>46</v>
      </c>
      <c r="F53" s="37" t="s">
        <v>128</v>
      </c>
      <c r="G53" s="42">
        <v>0.015949074074074074</v>
      </c>
      <c r="H53" s="54" t="e">
        <f t="shared" si="4"/>
        <v>#NAME?</v>
      </c>
      <c r="I53">
        <f>COUNTIF(F$2:F53,"="&amp;F53)</f>
        <v>7</v>
      </c>
      <c r="J53">
        <f>_xlfn.COUNTIFS(I$2:I53,"=1")</f>
        <v>6</v>
      </c>
      <c r="K53" s="35">
        <f>_xlfn.COUNTIFS(I$2:I53,"=1",H$2:H53,"="&amp;H53)</f>
        <v>6</v>
      </c>
      <c r="L53" s="3">
        <f t="shared" si="2"/>
        <v>42231</v>
      </c>
      <c r="M53" s="1" t="str">
        <f t="shared" si="5"/>
        <v>ok</v>
      </c>
      <c r="N53" s="66">
        <v>38261</v>
      </c>
      <c r="O53" s="35">
        <f t="shared" si="3"/>
        <v>9</v>
      </c>
    </row>
    <row r="54" spans="1:15" ht="15">
      <c r="A54" s="58">
        <v>41923</v>
      </c>
      <c r="B54" s="23" t="s">
        <v>42</v>
      </c>
      <c r="C54" s="24" t="s">
        <v>69</v>
      </c>
      <c r="D54" s="25" t="s">
        <v>43</v>
      </c>
      <c r="E54" s="25">
        <v>56</v>
      </c>
      <c r="F54" s="23" t="s">
        <v>44</v>
      </c>
      <c r="G54" s="55">
        <v>0.015983796296296295</v>
      </c>
      <c r="H54" s="54" t="e">
        <f t="shared" si="4"/>
        <v>#NAME?</v>
      </c>
      <c r="I54">
        <f>COUNTIF(F$2:F54,"="&amp;F54)</f>
        <v>10</v>
      </c>
      <c r="J54">
        <f>_xlfn.COUNTIFS(I$2:I54,"=1")</f>
        <v>6</v>
      </c>
      <c r="K54" s="35">
        <f>_xlfn.COUNTIFS(I$2:I54,"=1",H$2:H54,"="&amp;H54)</f>
        <v>6</v>
      </c>
      <c r="L54" s="3">
        <f t="shared" si="2"/>
        <v>41923</v>
      </c>
      <c r="M54" s="1" t="str">
        <f t="shared" si="5"/>
        <v>ok</v>
      </c>
      <c r="N54" s="66">
        <v>36109</v>
      </c>
      <c r="O54" s="35">
        <f t="shared" si="3"/>
        <v>15</v>
      </c>
    </row>
    <row r="55" spans="1:15" ht="15">
      <c r="A55" s="58">
        <v>41937</v>
      </c>
      <c r="B55" s="23" t="s">
        <v>42</v>
      </c>
      <c r="C55" s="24" t="s">
        <v>69</v>
      </c>
      <c r="D55" s="25" t="s">
        <v>43</v>
      </c>
      <c r="E55" s="25">
        <v>63</v>
      </c>
      <c r="F55" s="23" t="s">
        <v>44</v>
      </c>
      <c r="G55" s="55">
        <v>0.01601851851851852</v>
      </c>
      <c r="H55" s="54" t="e">
        <f t="shared" si="4"/>
        <v>#NAME?</v>
      </c>
      <c r="I55">
        <f>COUNTIF(F$2:F55,"="&amp;F55)</f>
        <v>11</v>
      </c>
      <c r="J55">
        <f>_xlfn.COUNTIFS(I$2:I55,"=1")</f>
        <v>6</v>
      </c>
      <c r="K55" s="35">
        <f>_xlfn.COUNTIFS(I$2:I55,"=1",H$2:H55,"="&amp;H55)</f>
        <v>6</v>
      </c>
      <c r="L55" s="3">
        <f t="shared" si="2"/>
        <v>41937</v>
      </c>
      <c r="M55" s="1" t="str">
        <f t="shared" si="5"/>
        <v>ok</v>
      </c>
      <c r="N55" s="66">
        <v>36109</v>
      </c>
      <c r="O55" s="35">
        <f t="shared" si="3"/>
        <v>15</v>
      </c>
    </row>
    <row r="56" spans="1:15" ht="15">
      <c r="A56" s="57">
        <v>42098</v>
      </c>
      <c r="B56" s="35" t="s">
        <v>42</v>
      </c>
      <c r="C56" s="35" t="s">
        <v>70</v>
      </c>
      <c r="D56" s="36" t="s">
        <v>43</v>
      </c>
      <c r="E56" s="36">
        <v>29</v>
      </c>
      <c r="F56" s="35" t="s">
        <v>145</v>
      </c>
      <c r="G56" s="15">
        <v>0.016030092592592592</v>
      </c>
      <c r="H56" s="54" t="e">
        <f t="shared" si="4"/>
        <v>#NAME?</v>
      </c>
      <c r="I56">
        <f>COUNTIF(F$2:F56,"="&amp;F56)</f>
        <v>26</v>
      </c>
      <c r="J56">
        <f>_xlfn.COUNTIFS(I$2:I56,"=1")</f>
        <v>6</v>
      </c>
      <c r="K56" s="35">
        <f>_xlfn.COUNTIFS(I$2:I56,"=1",H$2:H56,"="&amp;H56)</f>
        <v>6</v>
      </c>
      <c r="L56" s="3">
        <f t="shared" si="2"/>
        <v>42098</v>
      </c>
      <c r="M56" s="1" t="str">
        <f t="shared" si="5"/>
        <v>ok</v>
      </c>
      <c r="N56" s="66">
        <v>36133</v>
      </c>
      <c r="O56" s="35">
        <f t="shared" si="3"/>
        <v>15</v>
      </c>
    </row>
    <row r="57" spans="1:15" ht="15">
      <c r="A57" s="57">
        <v>42063</v>
      </c>
      <c r="B57" s="35" t="s">
        <v>42</v>
      </c>
      <c r="C57" s="35" t="s">
        <v>69</v>
      </c>
      <c r="D57" s="36" t="s">
        <v>43</v>
      </c>
      <c r="E57" s="36">
        <v>60</v>
      </c>
      <c r="F57" s="35" t="s">
        <v>144</v>
      </c>
      <c r="G57" s="15">
        <v>0.016064814814814813</v>
      </c>
      <c r="H57" s="54" t="e">
        <f t="shared" si="4"/>
        <v>#NAME?</v>
      </c>
      <c r="I57">
        <f>COUNTIF(F$2:F57,"="&amp;F57)</f>
        <v>5</v>
      </c>
      <c r="J57">
        <f>_xlfn.COUNTIFS(I$2:I57,"=1")</f>
        <v>6</v>
      </c>
      <c r="K57" s="35">
        <f>_xlfn.COUNTIFS(I$2:I57,"=1",H$2:H57,"="&amp;H57)</f>
        <v>6</v>
      </c>
      <c r="L57" s="3">
        <f t="shared" si="2"/>
        <v>42063</v>
      </c>
      <c r="M57" s="1" t="str">
        <f t="shared" si="5"/>
        <v>ok</v>
      </c>
      <c r="N57" s="66">
        <v>38274</v>
      </c>
      <c r="O57" s="35">
        <f t="shared" si="3"/>
        <v>9</v>
      </c>
    </row>
    <row r="58" spans="1:15" ht="15">
      <c r="A58" s="57">
        <v>42028</v>
      </c>
      <c r="B58" s="35" t="s">
        <v>42</v>
      </c>
      <c r="C58" s="35" t="s">
        <v>173</v>
      </c>
      <c r="D58" s="36" t="s">
        <v>43</v>
      </c>
      <c r="E58" s="36">
        <v>102</v>
      </c>
      <c r="F58" s="35" t="s">
        <v>145</v>
      </c>
      <c r="G58" s="15">
        <v>0.016076388888888887</v>
      </c>
      <c r="H58" s="54" t="e">
        <f t="shared" si="4"/>
        <v>#NAME?</v>
      </c>
      <c r="I58">
        <f>COUNTIF(F$2:F58,"="&amp;F58)</f>
        <v>27</v>
      </c>
      <c r="J58">
        <f>_xlfn.COUNTIFS(I$2:I58,"=1")</f>
        <v>6</v>
      </c>
      <c r="K58" s="35">
        <f>_xlfn.COUNTIFS(I$2:I58,"=1",H$2:H58,"="&amp;H58)</f>
        <v>6</v>
      </c>
      <c r="L58" s="3">
        <f t="shared" si="2"/>
        <v>42028</v>
      </c>
      <c r="M58" s="1" t="str">
        <f t="shared" si="5"/>
        <v>ok</v>
      </c>
      <c r="N58" s="66">
        <v>36133</v>
      </c>
      <c r="O58" s="35">
        <f t="shared" si="3"/>
        <v>15</v>
      </c>
    </row>
    <row r="59" spans="1:15" ht="15">
      <c r="A59" s="57">
        <v>42084</v>
      </c>
      <c r="B59" s="35" t="s">
        <v>42</v>
      </c>
      <c r="C59" s="35" t="s">
        <v>69</v>
      </c>
      <c r="D59" s="36" t="s">
        <v>43</v>
      </c>
      <c r="E59" s="36">
        <v>66</v>
      </c>
      <c r="F59" s="35" t="s">
        <v>44</v>
      </c>
      <c r="G59" s="15">
        <v>0.016076388888888887</v>
      </c>
      <c r="H59" s="54" t="e">
        <f t="shared" si="4"/>
        <v>#NAME?</v>
      </c>
      <c r="I59">
        <f>COUNTIF(F$2:F59,"="&amp;F59)</f>
        <v>12</v>
      </c>
      <c r="J59">
        <f>_xlfn.COUNTIFS(I$2:I59,"=1")</f>
        <v>6</v>
      </c>
      <c r="K59" s="35">
        <f>_xlfn.COUNTIFS(I$2:I59,"=1",H$2:H59,"="&amp;H59)</f>
        <v>6</v>
      </c>
      <c r="L59" s="3">
        <f t="shared" si="2"/>
        <v>42084</v>
      </c>
      <c r="M59" s="1" t="str">
        <f t="shared" si="5"/>
        <v>ok</v>
      </c>
      <c r="N59" s="66">
        <v>36109</v>
      </c>
      <c r="O59" s="35">
        <f t="shared" si="3"/>
        <v>15</v>
      </c>
    </row>
    <row r="60" spans="1:15" ht="15">
      <c r="A60" s="58">
        <v>41930</v>
      </c>
      <c r="B60" s="23" t="s">
        <v>42</v>
      </c>
      <c r="C60" s="24" t="s">
        <v>69</v>
      </c>
      <c r="D60" s="25" t="s">
        <v>43</v>
      </c>
      <c r="E60" s="25">
        <v>57</v>
      </c>
      <c r="F60" s="23" t="s">
        <v>44</v>
      </c>
      <c r="G60" s="55">
        <v>0.016087962962962964</v>
      </c>
      <c r="H60" s="54" t="e">
        <f t="shared" si="4"/>
        <v>#NAME?</v>
      </c>
      <c r="I60">
        <f>COUNTIF(F$2:F60,"="&amp;F60)</f>
        <v>13</v>
      </c>
      <c r="J60">
        <f>_xlfn.COUNTIFS(I$2:I60,"=1")</f>
        <v>6</v>
      </c>
      <c r="K60" s="35">
        <f>_xlfn.COUNTIFS(I$2:I60,"=1",H$2:H60,"="&amp;H60)</f>
        <v>6</v>
      </c>
      <c r="L60" s="3">
        <f t="shared" si="2"/>
        <v>41930</v>
      </c>
      <c r="M60" s="1" t="str">
        <f t="shared" si="5"/>
        <v>ok</v>
      </c>
      <c r="N60" s="66">
        <v>36109</v>
      </c>
      <c r="O60" s="35">
        <f t="shared" si="3"/>
        <v>15</v>
      </c>
    </row>
    <row r="61" spans="1:15" ht="15">
      <c r="A61" s="58">
        <v>41965</v>
      </c>
      <c r="B61" s="23" t="s">
        <v>42</v>
      </c>
      <c r="C61" s="24" t="s">
        <v>69</v>
      </c>
      <c r="D61" s="25" t="s">
        <v>43</v>
      </c>
      <c r="E61" s="25">
        <v>47</v>
      </c>
      <c r="F61" s="23" t="s">
        <v>44</v>
      </c>
      <c r="G61" s="55">
        <v>0.016087962962962964</v>
      </c>
      <c r="H61" s="54" t="e">
        <f t="shared" si="4"/>
        <v>#NAME?</v>
      </c>
      <c r="I61">
        <f>COUNTIF(F$2:F61,"="&amp;F61)</f>
        <v>14</v>
      </c>
      <c r="J61">
        <f>_xlfn.COUNTIFS(I$2:I61,"=1")</f>
        <v>6</v>
      </c>
      <c r="K61" s="35">
        <f>_xlfn.COUNTIFS(I$2:I61,"=1",H$2:H61,"="&amp;H61)</f>
        <v>6</v>
      </c>
      <c r="L61" s="3">
        <f t="shared" si="2"/>
        <v>41965</v>
      </c>
      <c r="M61" s="1" t="str">
        <f t="shared" si="5"/>
        <v>ok</v>
      </c>
      <c r="N61" s="66">
        <v>36109</v>
      </c>
      <c r="O61" s="35">
        <f t="shared" si="3"/>
        <v>15</v>
      </c>
    </row>
    <row r="62" spans="1:15" ht="15">
      <c r="A62" s="57">
        <v>42042</v>
      </c>
      <c r="B62" s="35" t="s">
        <v>42</v>
      </c>
      <c r="C62" s="35" t="s">
        <v>173</v>
      </c>
      <c r="D62" s="36" t="s">
        <v>43</v>
      </c>
      <c r="E62" s="36">
        <v>89</v>
      </c>
      <c r="F62" s="35" t="s">
        <v>174</v>
      </c>
      <c r="G62" s="15">
        <v>0.01611111111111111</v>
      </c>
      <c r="H62" s="54" t="e">
        <f t="shared" si="4"/>
        <v>#NAME?</v>
      </c>
      <c r="I62">
        <f>COUNTIF(F$2:F62,"="&amp;F62)</f>
        <v>1</v>
      </c>
      <c r="J62">
        <f>_xlfn.COUNTIFS(I$2:I62,"=1")</f>
        <v>7</v>
      </c>
      <c r="K62" s="35">
        <f>_xlfn.COUNTIFS(I$2:I62,"=1",H$2:H62,"="&amp;H62)</f>
        <v>7</v>
      </c>
      <c r="L62" s="3">
        <f t="shared" si="2"/>
        <v>42042</v>
      </c>
      <c r="M62" s="1" t="str">
        <f t="shared" si="5"/>
        <v>ok</v>
      </c>
      <c r="N62" s="66">
        <v>37333</v>
      </c>
      <c r="O62" s="35">
        <f t="shared" si="3"/>
        <v>12</v>
      </c>
    </row>
    <row r="63" spans="1:15" ht="15">
      <c r="A63" s="57">
        <v>42049</v>
      </c>
      <c r="B63" s="35" t="s">
        <v>42</v>
      </c>
      <c r="C63" s="35" t="s">
        <v>173</v>
      </c>
      <c r="D63" s="36" t="s">
        <v>43</v>
      </c>
      <c r="E63" s="36">
        <v>119</v>
      </c>
      <c r="F63" s="35" t="s">
        <v>174</v>
      </c>
      <c r="G63" s="15">
        <v>0.016122685185185184</v>
      </c>
      <c r="H63" s="54" t="e">
        <f t="shared" si="4"/>
        <v>#NAME?</v>
      </c>
      <c r="I63">
        <f>COUNTIF(F$2:F63,"="&amp;F63)</f>
        <v>2</v>
      </c>
      <c r="J63">
        <f>_xlfn.COUNTIFS(I$2:I63,"=1")</f>
        <v>7</v>
      </c>
      <c r="K63" s="35">
        <f>_xlfn.COUNTIFS(I$2:I63,"=1",H$2:H63,"="&amp;H63)</f>
        <v>7</v>
      </c>
      <c r="L63" s="3">
        <f t="shared" si="2"/>
        <v>42049</v>
      </c>
      <c r="M63" s="1" t="str">
        <f t="shared" si="5"/>
        <v>ok</v>
      </c>
      <c r="N63" s="66">
        <v>37333</v>
      </c>
      <c r="O63" s="35">
        <f t="shared" si="3"/>
        <v>12</v>
      </c>
    </row>
    <row r="64" spans="1:15" ht="15">
      <c r="A64" s="57">
        <v>42147</v>
      </c>
      <c r="B64" s="35" t="s">
        <v>42</v>
      </c>
      <c r="C64" s="35" t="s">
        <v>69</v>
      </c>
      <c r="D64" s="36" t="s">
        <v>43</v>
      </c>
      <c r="E64" s="36">
        <v>57</v>
      </c>
      <c r="F64" s="35" t="s">
        <v>44</v>
      </c>
      <c r="G64" s="15">
        <v>0.016122685185185184</v>
      </c>
      <c r="H64" s="54" t="e">
        <f t="shared" si="4"/>
        <v>#NAME?</v>
      </c>
      <c r="I64">
        <f>COUNTIF(F$2:F64,"="&amp;F64)</f>
        <v>15</v>
      </c>
      <c r="J64">
        <f>_xlfn.COUNTIFS(I$2:I64,"=1")</f>
        <v>7</v>
      </c>
      <c r="K64" s="35">
        <f>_xlfn.COUNTIFS(I$2:I64,"=1",H$2:H64,"="&amp;H64)</f>
        <v>7</v>
      </c>
      <c r="L64" s="3">
        <f t="shared" si="2"/>
        <v>42147</v>
      </c>
      <c r="M64" s="1" t="str">
        <f t="shared" si="5"/>
        <v>ok</v>
      </c>
      <c r="N64" s="66">
        <v>36109</v>
      </c>
      <c r="O64" s="35">
        <f t="shared" si="3"/>
        <v>15</v>
      </c>
    </row>
    <row r="65" spans="1:15" ht="15">
      <c r="A65" s="57">
        <v>42063</v>
      </c>
      <c r="B65" s="35" t="s">
        <v>42</v>
      </c>
      <c r="C65" s="35" t="s">
        <v>173</v>
      </c>
      <c r="D65" s="36" t="s">
        <v>43</v>
      </c>
      <c r="E65" s="36">
        <v>111</v>
      </c>
      <c r="F65" s="35" t="s">
        <v>174</v>
      </c>
      <c r="G65" s="15">
        <v>0.016238425925925924</v>
      </c>
      <c r="H65" s="54" t="e">
        <f t="shared" si="4"/>
        <v>#NAME?</v>
      </c>
      <c r="I65">
        <f>COUNTIF(F$2:F65,"="&amp;F65)</f>
        <v>3</v>
      </c>
      <c r="J65">
        <f>_xlfn.COUNTIFS(I$2:I65,"=1")</f>
        <v>7</v>
      </c>
      <c r="K65" s="35">
        <f>_xlfn.COUNTIFS(I$2:I65,"=1",H$2:H65,"="&amp;H65)</f>
        <v>7</v>
      </c>
      <c r="L65" s="3">
        <f t="shared" si="2"/>
        <v>42063</v>
      </c>
      <c r="M65" s="1" t="str">
        <f t="shared" si="5"/>
        <v>ok</v>
      </c>
      <c r="N65" s="66">
        <v>37333</v>
      </c>
      <c r="O65" s="35">
        <f t="shared" si="3"/>
        <v>12</v>
      </c>
    </row>
    <row r="66" spans="1:15" ht="15">
      <c r="A66" s="57">
        <v>42126</v>
      </c>
      <c r="B66" s="35" t="s">
        <v>42</v>
      </c>
      <c r="C66" s="35" t="s">
        <v>173</v>
      </c>
      <c r="D66" s="36" t="s">
        <v>43</v>
      </c>
      <c r="E66" s="36">
        <v>134</v>
      </c>
      <c r="F66" s="35" t="s">
        <v>174</v>
      </c>
      <c r="G66" s="15">
        <v>0.016249999999999997</v>
      </c>
      <c r="H66" s="54" t="e">
        <f aca="true" t="shared" si="6" ref="H66:H97">VLOOKUP(F66,DOBS,3)</f>
        <v>#NAME?</v>
      </c>
      <c r="I66">
        <f>COUNTIF(F$2:F66,"="&amp;F66)</f>
        <v>4</v>
      </c>
      <c r="J66">
        <f>_xlfn.COUNTIFS(I$2:I66,"=1")</f>
        <v>7</v>
      </c>
      <c r="K66" s="35">
        <f>_xlfn.COUNTIFS(I$2:I66,"=1",H$2:H66,"="&amp;H66)</f>
        <v>7</v>
      </c>
      <c r="L66" s="3">
        <f aca="true" t="shared" si="7" ref="L66:L129">A66</f>
        <v>42126</v>
      </c>
      <c r="M66" s="1" t="str">
        <f aca="true" t="shared" si="8" ref="M66:M97">IF(ISNA(VLOOKUP(F66,NamesInTable,1,FALSE)),"NotKnown","ok")</f>
        <v>ok</v>
      </c>
      <c r="N66" s="66">
        <v>37333</v>
      </c>
      <c r="O66" s="35">
        <f aca="true" t="shared" si="9" ref="O66:O129">YEAR(N$1-N66)-1900</f>
        <v>12</v>
      </c>
    </row>
    <row r="67" spans="1:15" ht="15">
      <c r="A67" s="57">
        <v>42168</v>
      </c>
      <c r="B67" s="35" t="s">
        <v>42</v>
      </c>
      <c r="C67" s="35" t="s">
        <v>69</v>
      </c>
      <c r="D67" s="36" t="s">
        <v>43</v>
      </c>
      <c r="E67" s="36">
        <v>49</v>
      </c>
      <c r="F67" s="35" t="s">
        <v>44</v>
      </c>
      <c r="G67" s="15">
        <v>0.016354166666666666</v>
      </c>
      <c r="H67" s="54" t="e">
        <f t="shared" si="6"/>
        <v>#NAME?</v>
      </c>
      <c r="I67">
        <f>COUNTIF(F$2:F67,"="&amp;F67)</f>
        <v>16</v>
      </c>
      <c r="J67">
        <f>_xlfn.COUNTIFS(I$2:I67,"=1")</f>
        <v>7</v>
      </c>
      <c r="K67" s="35">
        <f>_xlfn.COUNTIFS(I$2:I67,"=1",H$2:H67,"="&amp;H67)</f>
        <v>7</v>
      </c>
      <c r="L67" s="3">
        <f t="shared" si="7"/>
        <v>42168</v>
      </c>
      <c r="M67" s="1" t="str">
        <f t="shared" si="8"/>
        <v>ok</v>
      </c>
      <c r="N67" s="66">
        <v>36109</v>
      </c>
      <c r="O67" s="35">
        <f t="shared" si="9"/>
        <v>15</v>
      </c>
    </row>
    <row r="68" spans="1:15" ht="15">
      <c r="A68" s="57">
        <v>42070</v>
      </c>
      <c r="B68" s="35" t="s">
        <v>42</v>
      </c>
      <c r="C68" s="35" t="s">
        <v>173</v>
      </c>
      <c r="D68" s="36" t="s">
        <v>43</v>
      </c>
      <c r="E68" s="36">
        <v>110</v>
      </c>
      <c r="F68" s="35" t="s">
        <v>174</v>
      </c>
      <c r="G68" s="15">
        <v>0.016412037037037037</v>
      </c>
      <c r="H68" s="54" t="e">
        <f t="shared" si="6"/>
        <v>#NAME?</v>
      </c>
      <c r="I68">
        <f>COUNTIF(F$2:F68,"="&amp;F68)</f>
        <v>5</v>
      </c>
      <c r="J68">
        <f>_xlfn.COUNTIFS(I$2:I68,"=1")</f>
        <v>7</v>
      </c>
      <c r="K68" s="35">
        <f>_xlfn.COUNTIFS(I$2:I68,"=1",H$2:H68,"="&amp;H68)</f>
        <v>7</v>
      </c>
      <c r="L68" s="3">
        <f t="shared" si="7"/>
        <v>42070</v>
      </c>
      <c r="M68" s="1" t="str">
        <f t="shared" si="8"/>
        <v>ok</v>
      </c>
      <c r="N68" s="66">
        <v>37333</v>
      </c>
      <c r="O68" s="35">
        <f t="shared" si="9"/>
        <v>12</v>
      </c>
    </row>
    <row r="69" spans="1:15" ht="15">
      <c r="A69" s="57">
        <v>42175</v>
      </c>
      <c r="B69" s="35" t="s">
        <v>42</v>
      </c>
      <c r="C69" s="35" t="s">
        <v>69</v>
      </c>
      <c r="D69" s="36" t="s">
        <v>43</v>
      </c>
      <c r="E69" s="36">
        <v>64</v>
      </c>
      <c r="F69" s="35" t="s">
        <v>145</v>
      </c>
      <c r="G69" s="15">
        <v>0.01642361111111111</v>
      </c>
      <c r="H69" s="54" t="e">
        <f t="shared" si="6"/>
        <v>#NAME?</v>
      </c>
      <c r="I69">
        <f>COUNTIF(F$2:F69,"="&amp;F69)</f>
        <v>28</v>
      </c>
      <c r="J69">
        <f>_xlfn.COUNTIFS(I$2:I69,"=1")</f>
        <v>7</v>
      </c>
      <c r="K69" s="35">
        <f>_xlfn.COUNTIFS(I$2:I69,"=1",H$2:H69,"="&amp;H69)</f>
        <v>7</v>
      </c>
      <c r="L69" s="3">
        <f t="shared" si="7"/>
        <v>42175</v>
      </c>
      <c r="M69" s="1" t="str">
        <f t="shared" si="8"/>
        <v>ok</v>
      </c>
      <c r="N69" s="66">
        <v>36133</v>
      </c>
      <c r="O69" s="35">
        <f t="shared" si="9"/>
        <v>15</v>
      </c>
    </row>
    <row r="70" spans="1:15" ht="15">
      <c r="A70" s="58">
        <v>42224</v>
      </c>
      <c r="B70" s="37" t="s">
        <v>255</v>
      </c>
      <c r="C70" s="38" t="s">
        <v>256</v>
      </c>
      <c r="D70" s="39" t="s">
        <v>43</v>
      </c>
      <c r="E70" s="39">
        <v>276</v>
      </c>
      <c r="F70" s="38" t="s">
        <v>235</v>
      </c>
      <c r="G70" s="42">
        <v>0.016481481481481482</v>
      </c>
      <c r="H70" s="54" t="e">
        <f t="shared" si="6"/>
        <v>#NAME?</v>
      </c>
      <c r="I70">
        <f>COUNTIF(F$2:F70,"="&amp;F70)</f>
        <v>1</v>
      </c>
      <c r="J70">
        <f>_xlfn.COUNTIFS(I$2:I70,"=1")</f>
        <v>8</v>
      </c>
      <c r="K70" s="35">
        <f>_xlfn.COUNTIFS(I$2:I70,"=1",H$2:H70,"="&amp;H70)</f>
        <v>8</v>
      </c>
      <c r="L70" s="3">
        <f t="shared" si="7"/>
        <v>42224</v>
      </c>
      <c r="M70" s="1" t="str">
        <f t="shared" si="8"/>
        <v>ok</v>
      </c>
      <c r="N70" s="66">
        <v>36929</v>
      </c>
      <c r="O70" s="35">
        <f t="shared" si="9"/>
        <v>13</v>
      </c>
    </row>
    <row r="71" spans="1:15" ht="15">
      <c r="A71" s="57">
        <v>42105</v>
      </c>
      <c r="B71" s="35" t="s">
        <v>42</v>
      </c>
      <c r="C71" s="35" t="s">
        <v>173</v>
      </c>
      <c r="D71" s="36" t="s">
        <v>43</v>
      </c>
      <c r="E71" s="36">
        <v>105</v>
      </c>
      <c r="F71" s="35" t="s">
        <v>174</v>
      </c>
      <c r="G71" s="15">
        <v>0.01650462962962963</v>
      </c>
      <c r="H71" s="54" t="e">
        <f t="shared" si="6"/>
        <v>#NAME?</v>
      </c>
      <c r="I71">
        <f>COUNTIF(F$2:F71,"="&amp;F71)</f>
        <v>6</v>
      </c>
      <c r="J71">
        <f>_xlfn.COUNTIFS(I$2:I71,"=1")</f>
        <v>8</v>
      </c>
      <c r="K71" s="35">
        <f>_xlfn.COUNTIFS(I$2:I71,"=1",H$2:H71,"="&amp;H71)</f>
        <v>8</v>
      </c>
      <c r="L71" s="3">
        <f t="shared" si="7"/>
        <v>42105</v>
      </c>
      <c r="M71" s="1" t="str">
        <f t="shared" si="8"/>
        <v>ok</v>
      </c>
      <c r="N71" s="66">
        <v>37333</v>
      </c>
      <c r="O71" s="35">
        <f t="shared" si="9"/>
        <v>12</v>
      </c>
    </row>
    <row r="72" spans="1:15" ht="15">
      <c r="A72" s="57">
        <v>42189</v>
      </c>
      <c r="B72" s="35" t="s">
        <v>175</v>
      </c>
      <c r="C72" s="35" t="s">
        <v>244</v>
      </c>
      <c r="D72" s="36" t="s">
        <v>43</v>
      </c>
      <c r="E72" s="36">
        <v>22</v>
      </c>
      <c r="F72" s="35" t="s">
        <v>144</v>
      </c>
      <c r="G72" s="15">
        <v>0.01650462962962963</v>
      </c>
      <c r="H72" s="54" t="e">
        <f t="shared" si="6"/>
        <v>#NAME?</v>
      </c>
      <c r="I72">
        <f>COUNTIF(F$2:F72,"="&amp;F72)</f>
        <v>6</v>
      </c>
      <c r="J72">
        <f>_xlfn.COUNTIFS(I$2:I72,"=1")</f>
        <v>8</v>
      </c>
      <c r="K72" s="35">
        <f>_xlfn.COUNTIFS(I$2:I72,"=1",H$2:H72,"="&amp;H72)</f>
        <v>8</v>
      </c>
      <c r="L72" s="3">
        <f t="shared" si="7"/>
        <v>42189</v>
      </c>
      <c r="M72" s="1" t="str">
        <f t="shared" si="8"/>
        <v>ok</v>
      </c>
      <c r="N72" s="66">
        <v>38274</v>
      </c>
      <c r="O72" s="35">
        <f t="shared" si="9"/>
        <v>9</v>
      </c>
    </row>
    <row r="73" spans="1:15" ht="15">
      <c r="A73" s="58">
        <v>41903</v>
      </c>
      <c r="B73" s="23" t="s">
        <v>42</v>
      </c>
      <c r="C73" s="24" t="s">
        <v>69</v>
      </c>
      <c r="D73" s="25" t="s">
        <v>43</v>
      </c>
      <c r="E73" s="25">
        <v>56</v>
      </c>
      <c r="F73" s="23" t="s">
        <v>44</v>
      </c>
      <c r="G73" s="55">
        <v>0.016527777777777777</v>
      </c>
      <c r="H73" s="54" t="e">
        <f t="shared" si="6"/>
        <v>#NAME?</v>
      </c>
      <c r="I73">
        <f>COUNTIF(F$2:F73,"="&amp;F73)</f>
        <v>17</v>
      </c>
      <c r="J73">
        <f>_xlfn.COUNTIFS(I$2:I73,"=1")</f>
        <v>8</v>
      </c>
      <c r="K73" s="35">
        <f>_xlfn.COUNTIFS(I$2:I73,"=1",H$2:H73,"="&amp;H73)</f>
        <v>8</v>
      </c>
      <c r="L73" s="3">
        <f t="shared" si="7"/>
        <v>41903</v>
      </c>
      <c r="M73" s="1" t="str">
        <f t="shared" si="8"/>
        <v>ok</v>
      </c>
      <c r="N73" s="66">
        <v>36109</v>
      </c>
      <c r="O73" s="35">
        <f t="shared" si="9"/>
        <v>15</v>
      </c>
    </row>
    <row r="74" spans="1:15" ht="15">
      <c r="A74" s="58">
        <v>41951</v>
      </c>
      <c r="B74" s="23" t="s">
        <v>42</v>
      </c>
      <c r="C74" s="24" t="s">
        <v>69</v>
      </c>
      <c r="D74" s="25" t="s">
        <v>43</v>
      </c>
      <c r="E74" s="25">
        <v>88</v>
      </c>
      <c r="F74" s="23" t="s">
        <v>148</v>
      </c>
      <c r="G74" s="55">
        <v>0.01653935185185185</v>
      </c>
      <c r="H74" s="54" t="e">
        <f t="shared" si="6"/>
        <v>#NAME?</v>
      </c>
      <c r="I74">
        <f>COUNTIF(F$2:F74,"="&amp;F74)</f>
        <v>1</v>
      </c>
      <c r="J74">
        <f>_xlfn.COUNTIFS(I$2:I74,"=1")</f>
        <v>9</v>
      </c>
      <c r="K74" s="35">
        <f>_xlfn.COUNTIFS(I$2:I74,"=1",H$2:H74,"="&amp;H74)</f>
        <v>9</v>
      </c>
      <c r="L74" s="3">
        <f t="shared" si="7"/>
        <v>41951</v>
      </c>
      <c r="M74" s="1" t="str">
        <f t="shared" si="8"/>
        <v>ok</v>
      </c>
      <c r="N74" s="66">
        <v>38476</v>
      </c>
      <c r="O74" s="35">
        <f t="shared" si="9"/>
        <v>9</v>
      </c>
    </row>
    <row r="75" spans="1:15" ht="15">
      <c r="A75" s="57">
        <v>42126</v>
      </c>
      <c r="B75" s="35" t="s">
        <v>42</v>
      </c>
      <c r="C75" s="35" t="s">
        <v>69</v>
      </c>
      <c r="D75" s="36" t="s">
        <v>43</v>
      </c>
      <c r="E75" s="36">
        <v>69</v>
      </c>
      <c r="F75" s="35" t="s">
        <v>44</v>
      </c>
      <c r="G75" s="15">
        <v>0.01653935185185185</v>
      </c>
      <c r="H75" s="54" t="e">
        <f t="shared" si="6"/>
        <v>#NAME?</v>
      </c>
      <c r="I75">
        <f>COUNTIF(F$2:F75,"="&amp;F75)</f>
        <v>18</v>
      </c>
      <c r="J75">
        <f>_xlfn.COUNTIFS(I$2:I75,"=1")</f>
        <v>9</v>
      </c>
      <c r="K75" s="35">
        <f>_xlfn.COUNTIFS(I$2:I75,"=1",H$2:H75,"="&amp;H75)</f>
        <v>9</v>
      </c>
      <c r="L75" s="3">
        <f t="shared" si="7"/>
        <v>42126</v>
      </c>
      <c r="M75" s="1" t="str">
        <f t="shared" si="8"/>
        <v>ok</v>
      </c>
      <c r="N75" s="66">
        <v>36109</v>
      </c>
      <c r="O75" s="35">
        <f t="shared" si="9"/>
        <v>15</v>
      </c>
    </row>
    <row r="76" spans="1:15" ht="15">
      <c r="A76" s="57">
        <v>42231</v>
      </c>
      <c r="B76" s="35" t="s">
        <v>42</v>
      </c>
      <c r="C76" s="35" t="s">
        <v>69</v>
      </c>
      <c r="D76" s="36" t="s">
        <v>43</v>
      </c>
      <c r="E76" s="36">
        <v>61</v>
      </c>
      <c r="F76" s="35" t="s">
        <v>44</v>
      </c>
      <c r="G76" s="15">
        <v>0.016574074074074074</v>
      </c>
      <c r="H76" s="54" t="e">
        <f t="shared" si="6"/>
        <v>#NAME?</v>
      </c>
      <c r="I76">
        <f>COUNTIF(F$2:F76,"="&amp;F76)</f>
        <v>19</v>
      </c>
      <c r="J76">
        <f>_xlfn.COUNTIFS(I$2:I76,"=1")</f>
        <v>9</v>
      </c>
      <c r="K76" s="35">
        <f>_xlfn.COUNTIFS(I$2:I76,"=1",H$2:H76,"="&amp;H76)</f>
        <v>9</v>
      </c>
      <c r="L76" s="3">
        <f t="shared" si="7"/>
        <v>42231</v>
      </c>
      <c r="M76" s="1" t="str">
        <f t="shared" si="8"/>
        <v>ok</v>
      </c>
      <c r="N76" s="66">
        <v>36109</v>
      </c>
      <c r="O76" s="35">
        <f t="shared" si="9"/>
        <v>15</v>
      </c>
    </row>
    <row r="77" spans="1:15" ht="15">
      <c r="A77" s="57">
        <v>42196</v>
      </c>
      <c r="B77" s="35" t="s">
        <v>42</v>
      </c>
      <c r="C77" s="35" t="s">
        <v>69</v>
      </c>
      <c r="D77" s="36" t="s">
        <v>43</v>
      </c>
      <c r="E77" s="36">
        <v>70</v>
      </c>
      <c r="F77" s="35" t="s">
        <v>44</v>
      </c>
      <c r="G77" s="15">
        <v>0.0166087962962963</v>
      </c>
      <c r="H77" s="54" t="e">
        <f t="shared" si="6"/>
        <v>#NAME?</v>
      </c>
      <c r="I77">
        <f>COUNTIF(F$2:F77,"="&amp;F77)</f>
        <v>20</v>
      </c>
      <c r="J77">
        <f>_xlfn.COUNTIFS(I$2:I77,"=1")</f>
        <v>9</v>
      </c>
      <c r="K77" s="35">
        <f>_xlfn.COUNTIFS(I$2:I77,"=1",H$2:H77,"="&amp;H77)</f>
        <v>9</v>
      </c>
      <c r="L77" s="3">
        <f t="shared" si="7"/>
        <v>42196</v>
      </c>
      <c r="M77" s="1" t="str">
        <f t="shared" si="8"/>
        <v>ok</v>
      </c>
      <c r="N77" s="66">
        <v>36109</v>
      </c>
      <c r="O77" s="35">
        <f t="shared" si="9"/>
        <v>15</v>
      </c>
    </row>
    <row r="78" spans="1:15" ht="15">
      <c r="A78" s="57">
        <v>42133</v>
      </c>
      <c r="B78" s="35" t="s">
        <v>42</v>
      </c>
      <c r="C78" s="35" t="s">
        <v>70</v>
      </c>
      <c r="D78" s="36" t="s">
        <v>43</v>
      </c>
      <c r="E78" s="36">
        <v>24</v>
      </c>
      <c r="F78" s="35" t="s">
        <v>144</v>
      </c>
      <c r="G78" s="15">
        <v>0.016631944444444446</v>
      </c>
      <c r="H78" s="54" t="e">
        <f t="shared" si="6"/>
        <v>#NAME?</v>
      </c>
      <c r="I78">
        <f>COUNTIF(F$2:F78,"="&amp;F78)</f>
        <v>7</v>
      </c>
      <c r="J78">
        <f>_xlfn.COUNTIFS(I$2:I78,"=1")</f>
        <v>9</v>
      </c>
      <c r="K78" s="35">
        <f>_xlfn.COUNTIFS(I$2:I78,"=1",H$2:H78,"="&amp;H78)</f>
        <v>9</v>
      </c>
      <c r="L78" s="3">
        <f t="shared" si="7"/>
        <v>42133</v>
      </c>
      <c r="M78" s="1" t="str">
        <f t="shared" si="8"/>
        <v>ok</v>
      </c>
      <c r="N78" s="66">
        <v>38274</v>
      </c>
      <c r="O78" s="35">
        <f t="shared" si="9"/>
        <v>9</v>
      </c>
    </row>
    <row r="79" spans="1:15" ht="15">
      <c r="A79" s="57">
        <v>42168</v>
      </c>
      <c r="B79" s="35" t="s">
        <v>42</v>
      </c>
      <c r="C79" s="35" t="s">
        <v>173</v>
      </c>
      <c r="D79" s="36" t="s">
        <v>43</v>
      </c>
      <c r="E79" s="36">
        <v>112</v>
      </c>
      <c r="F79" s="35" t="s">
        <v>174</v>
      </c>
      <c r="G79" s="15">
        <v>0.016631944444444446</v>
      </c>
      <c r="H79" s="54" t="e">
        <f t="shared" si="6"/>
        <v>#NAME?</v>
      </c>
      <c r="I79">
        <f>COUNTIF(F$2:F79,"="&amp;F79)</f>
        <v>7</v>
      </c>
      <c r="J79">
        <f>_xlfn.COUNTIFS(I$2:I79,"=1")</f>
        <v>9</v>
      </c>
      <c r="K79" s="35">
        <f>_xlfn.COUNTIFS(I$2:I79,"=1",H$2:H79,"="&amp;H79)</f>
        <v>9</v>
      </c>
      <c r="L79" s="3">
        <f t="shared" si="7"/>
        <v>42168</v>
      </c>
      <c r="M79" s="1" t="str">
        <f t="shared" si="8"/>
        <v>ok</v>
      </c>
      <c r="N79" s="66">
        <v>37333</v>
      </c>
      <c r="O79" s="35">
        <f t="shared" si="9"/>
        <v>12</v>
      </c>
    </row>
    <row r="80" spans="1:15" ht="15">
      <c r="A80" s="57">
        <v>42098</v>
      </c>
      <c r="B80" s="35" t="s">
        <v>42</v>
      </c>
      <c r="C80" s="35" t="s">
        <v>173</v>
      </c>
      <c r="D80" s="36" t="s">
        <v>43</v>
      </c>
      <c r="E80" s="36">
        <v>98</v>
      </c>
      <c r="F80" s="35" t="s">
        <v>174</v>
      </c>
      <c r="G80" s="15">
        <v>0.016655092592592593</v>
      </c>
      <c r="H80" s="54" t="e">
        <f t="shared" si="6"/>
        <v>#NAME?</v>
      </c>
      <c r="I80">
        <f>COUNTIF(F$2:F80,"="&amp;F80)</f>
        <v>8</v>
      </c>
      <c r="J80">
        <f>_xlfn.COUNTIFS(I$2:I80,"=1")</f>
        <v>9</v>
      </c>
      <c r="K80" s="35">
        <f>_xlfn.COUNTIFS(I$2:I80,"=1",H$2:H80,"="&amp;H80)</f>
        <v>9</v>
      </c>
      <c r="L80" s="3">
        <f t="shared" si="7"/>
        <v>42098</v>
      </c>
      <c r="M80" s="1" t="str">
        <f t="shared" si="8"/>
        <v>ok</v>
      </c>
      <c r="N80" s="66">
        <v>37333</v>
      </c>
      <c r="O80" s="35">
        <f t="shared" si="9"/>
        <v>12</v>
      </c>
    </row>
    <row r="81" spans="1:15" ht="15">
      <c r="A81" s="57">
        <v>42119</v>
      </c>
      <c r="B81" s="35" t="s">
        <v>42</v>
      </c>
      <c r="C81" s="35" t="s">
        <v>173</v>
      </c>
      <c r="D81" s="36" t="s">
        <v>43</v>
      </c>
      <c r="E81" s="36">
        <v>129</v>
      </c>
      <c r="F81" s="35" t="s">
        <v>174</v>
      </c>
      <c r="G81" s="15">
        <v>0.016689814814814817</v>
      </c>
      <c r="H81" s="54" t="e">
        <f t="shared" si="6"/>
        <v>#NAME?</v>
      </c>
      <c r="I81">
        <f>COUNTIF(F$2:F81,"="&amp;F81)</f>
        <v>9</v>
      </c>
      <c r="J81">
        <f>_xlfn.COUNTIFS(I$2:I81,"=1")</f>
        <v>9</v>
      </c>
      <c r="K81" s="35">
        <f>_xlfn.COUNTIFS(I$2:I81,"=1",H$2:H81,"="&amp;H81)</f>
        <v>9</v>
      </c>
      <c r="L81" s="3">
        <f t="shared" si="7"/>
        <v>42119</v>
      </c>
      <c r="M81" s="1" t="str">
        <f t="shared" si="8"/>
        <v>ok</v>
      </c>
      <c r="N81" s="66">
        <v>37333</v>
      </c>
      <c r="O81" s="35">
        <f t="shared" si="9"/>
        <v>12</v>
      </c>
    </row>
    <row r="82" spans="1:15" ht="15">
      <c r="A82" s="57">
        <v>42084</v>
      </c>
      <c r="B82" s="35" t="s">
        <v>42</v>
      </c>
      <c r="C82" s="35" t="s">
        <v>173</v>
      </c>
      <c r="D82" s="36" t="s">
        <v>43</v>
      </c>
      <c r="E82" s="36">
        <v>111</v>
      </c>
      <c r="F82" s="35" t="s">
        <v>174</v>
      </c>
      <c r="G82" s="15">
        <v>0.01671296296296296</v>
      </c>
      <c r="H82" s="54" t="e">
        <f t="shared" si="6"/>
        <v>#NAME?</v>
      </c>
      <c r="I82">
        <f>COUNTIF(F$2:F82,"="&amp;F82)</f>
        <v>10</v>
      </c>
      <c r="J82">
        <f>_xlfn.COUNTIFS(I$2:I82,"=1")</f>
        <v>9</v>
      </c>
      <c r="K82" s="35">
        <f>_xlfn.COUNTIFS(I$2:I82,"=1",H$2:H82,"="&amp;H82)</f>
        <v>9</v>
      </c>
      <c r="L82" s="3">
        <f t="shared" si="7"/>
        <v>42084</v>
      </c>
      <c r="M82" s="1" t="str">
        <f t="shared" si="8"/>
        <v>ok</v>
      </c>
      <c r="N82" s="66">
        <v>37333</v>
      </c>
      <c r="O82" s="35">
        <f t="shared" si="9"/>
        <v>12</v>
      </c>
    </row>
    <row r="83" spans="1:15" ht="15">
      <c r="A83" s="58">
        <v>41910</v>
      </c>
      <c r="B83" s="23" t="s">
        <v>42</v>
      </c>
      <c r="C83" s="24" t="s">
        <v>70</v>
      </c>
      <c r="D83" s="25" t="s">
        <v>43</v>
      </c>
      <c r="E83" s="25">
        <v>43</v>
      </c>
      <c r="F83" s="23" t="s">
        <v>144</v>
      </c>
      <c r="G83" s="55">
        <v>0.01673611111111111</v>
      </c>
      <c r="H83" s="54" t="e">
        <f t="shared" si="6"/>
        <v>#NAME?</v>
      </c>
      <c r="I83">
        <f>COUNTIF(F$2:F83,"="&amp;F83)</f>
        <v>8</v>
      </c>
      <c r="J83">
        <f>_xlfn.COUNTIFS(I$2:I83,"=1")</f>
        <v>9</v>
      </c>
      <c r="K83" s="35">
        <f>_xlfn.COUNTIFS(I$2:I83,"=1",H$2:H83,"="&amp;H83)</f>
        <v>9</v>
      </c>
      <c r="L83" s="3">
        <f t="shared" si="7"/>
        <v>41910</v>
      </c>
      <c r="M83" s="1" t="str">
        <f t="shared" si="8"/>
        <v>ok</v>
      </c>
      <c r="N83" s="66">
        <v>38274</v>
      </c>
      <c r="O83" s="35">
        <f t="shared" si="9"/>
        <v>9</v>
      </c>
    </row>
    <row r="84" spans="1:15" ht="15">
      <c r="A84" s="57">
        <v>42217</v>
      </c>
      <c r="B84" s="35" t="s">
        <v>42</v>
      </c>
      <c r="C84" s="35" t="s">
        <v>70</v>
      </c>
      <c r="D84" s="36" t="s">
        <v>43</v>
      </c>
      <c r="E84" s="36">
        <v>39</v>
      </c>
      <c r="F84" s="35" t="s">
        <v>230</v>
      </c>
      <c r="G84" s="15">
        <v>0.01673611111111111</v>
      </c>
      <c r="H84" s="54" t="e">
        <f t="shared" si="6"/>
        <v>#NAME?</v>
      </c>
      <c r="I84">
        <f>COUNTIF(F$2:F84,"="&amp;F84)</f>
        <v>1</v>
      </c>
      <c r="J84">
        <f>_xlfn.COUNTIFS(I$2:I84,"=1")</f>
        <v>10</v>
      </c>
      <c r="K84" s="35">
        <f>_xlfn.COUNTIFS(I$2:I84,"=1",H$2:H84,"="&amp;H84)</f>
        <v>10</v>
      </c>
      <c r="L84" s="3">
        <f t="shared" si="7"/>
        <v>42217</v>
      </c>
      <c r="M84" s="1" t="str">
        <f t="shared" si="8"/>
        <v>ok</v>
      </c>
      <c r="N84" s="66">
        <v>38269</v>
      </c>
      <c r="O84" s="35">
        <f t="shared" si="9"/>
        <v>9</v>
      </c>
    </row>
    <row r="85" spans="1:15" ht="15">
      <c r="A85" s="58">
        <v>42028</v>
      </c>
      <c r="B85" s="37" t="s">
        <v>42</v>
      </c>
      <c r="C85" s="38" t="s">
        <v>173</v>
      </c>
      <c r="D85" s="39" t="s">
        <v>43</v>
      </c>
      <c r="E85" s="39">
        <v>132</v>
      </c>
      <c r="F85" s="38" t="s">
        <v>174</v>
      </c>
      <c r="G85" s="42">
        <v>0.01681712962962963</v>
      </c>
      <c r="H85" s="54" t="e">
        <f t="shared" si="6"/>
        <v>#NAME?</v>
      </c>
      <c r="I85">
        <f>COUNTIF(F$2:F85,"="&amp;F85)</f>
        <v>11</v>
      </c>
      <c r="J85">
        <f>_xlfn.COUNTIFS(I$2:I85,"=1")</f>
        <v>10</v>
      </c>
      <c r="K85" s="35">
        <f>_xlfn.COUNTIFS(I$2:I85,"=1",H$2:H85,"="&amp;H85)</f>
        <v>10</v>
      </c>
      <c r="L85" s="3">
        <f t="shared" si="7"/>
        <v>42028</v>
      </c>
      <c r="M85" s="1" t="str">
        <f t="shared" si="8"/>
        <v>ok</v>
      </c>
      <c r="N85" s="66">
        <v>37333</v>
      </c>
      <c r="O85" s="35">
        <f t="shared" si="9"/>
        <v>12</v>
      </c>
    </row>
    <row r="86" spans="1:15" ht="15">
      <c r="A86" s="57">
        <v>42147</v>
      </c>
      <c r="B86" s="35" t="s">
        <v>42</v>
      </c>
      <c r="C86" s="35" t="s">
        <v>173</v>
      </c>
      <c r="D86" s="36" t="s">
        <v>43</v>
      </c>
      <c r="E86" s="36">
        <v>163</v>
      </c>
      <c r="F86" s="35" t="s">
        <v>174</v>
      </c>
      <c r="G86" s="15">
        <v>0.01681712962962963</v>
      </c>
      <c r="H86" s="54" t="e">
        <f t="shared" si="6"/>
        <v>#NAME?</v>
      </c>
      <c r="I86">
        <f>COUNTIF(F$2:F86,"="&amp;F86)</f>
        <v>12</v>
      </c>
      <c r="J86">
        <f>_xlfn.COUNTIFS(I$2:I86,"=1")</f>
        <v>10</v>
      </c>
      <c r="K86" s="35">
        <f>_xlfn.COUNTIFS(I$2:I86,"=1",H$2:H86,"="&amp;H86)</f>
        <v>10</v>
      </c>
      <c r="L86" s="3">
        <f t="shared" si="7"/>
        <v>42147</v>
      </c>
      <c r="M86" s="1" t="str">
        <f t="shared" si="8"/>
        <v>ok</v>
      </c>
      <c r="N86" s="66">
        <v>37333</v>
      </c>
      <c r="O86" s="35">
        <f t="shared" si="9"/>
        <v>12</v>
      </c>
    </row>
    <row r="87" spans="1:15" ht="15">
      <c r="A87" s="57">
        <v>42203</v>
      </c>
      <c r="B87" s="35" t="s">
        <v>42</v>
      </c>
      <c r="C87" s="35" t="s">
        <v>70</v>
      </c>
      <c r="D87" s="36" t="s">
        <v>43</v>
      </c>
      <c r="E87" s="36">
        <v>26</v>
      </c>
      <c r="F87" s="35" t="s">
        <v>230</v>
      </c>
      <c r="G87" s="15">
        <v>0.016863425925925928</v>
      </c>
      <c r="H87" s="54" t="e">
        <f t="shared" si="6"/>
        <v>#NAME?</v>
      </c>
      <c r="I87">
        <f>COUNTIF(F$2:F87,"="&amp;F87)</f>
        <v>2</v>
      </c>
      <c r="J87">
        <f>_xlfn.COUNTIFS(I$2:I87,"=1")</f>
        <v>10</v>
      </c>
      <c r="K87" s="35">
        <f>_xlfn.COUNTIFS(I$2:I87,"=1",H$2:H87,"="&amp;H87)</f>
        <v>10</v>
      </c>
      <c r="L87" s="3">
        <f t="shared" si="7"/>
        <v>42203</v>
      </c>
      <c r="M87" s="1" t="str">
        <f t="shared" si="8"/>
        <v>ok</v>
      </c>
      <c r="N87" s="66">
        <v>38269</v>
      </c>
      <c r="O87" s="35">
        <f t="shared" si="9"/>
        <v>9</v>
      </c>
    </row>
    <row r="88" spans="1:15" ht="15">
      <c r="A88" s="57">
        <v>42077</v>
      </c>
      <c r="B88" s="35" t="s">
        <v>42</v>
      </c>
      <c r="C88" s="35" t="s">
        <v>173</v>
      </c>
      <c r="D88" s="36" t="s">
        <v>43</v>
      </c>
      <c r="E88" s="36">
        <v>134</v>
      </c>
      <c r="F88" s="35" t="s">
        <v>174</v>
      </c>
      <c r="G88" s="15">
        <v>0.016875</v>
      </c>
      <c r="H88" s="54" t="e">
        <f t="shared" si="6"/>
        <v>#NAME?</v>
      </c>
      <c r="I88">
        <f>COUNTIF(F$2:F88,"="&amp;F88)</f>
        <v>13</v>
      </c>
      <c r="J88">
        <f>_xlfn.COUNTIFS(I$2:I88,"=1")</f>
        <v>10</v>
      </c>
      <c r="K88" s="35">
        <f>_xlfn.COUNTIFS(I$2:I88,"=1",H$2:H88,"="&amp;H88)</f>
        <v>10</v>
      </c>
      <c r="L88" s="3">
        <f t="shared" si="7"/>
        <v>42077</v>
      </c>
      <c r="M88" s="1" t="str">
        <f t="shared" si="8"/>
        <v>ok</v>
      </c>
      <c r="N88" s="66">
        <v>37333</v>
      </c>
      <c r="O88" s="35">
        <f t="shared" si="9"/>
        <v>12</v>
      </c>
    </row>
    <row r="89" spans="1:15" ht="15">
      <c r="A89" s="57">
        <v>42112</v>
      </c>
      <c r="B89" s="35" t="s">
        <v>42</v>
      </c>
      <c r="C89" s="35" t="s">
        <v>70</v>
      </c>
      <c r="D89" s="36" t="s">
        <v>43</v>
      </c>
      <c r="E89" s="36">
        <v>26</v>
      </c>
      <c r="F89" s="35" t="s">
        <v>144</v>
      </c>
      <c r="G89" s="15">
        <v>0.016886574074074075</v>
      </c>
      <c r="H89" s="54" t="e">
        <f t="shared" si="6"/>
        <v>#NAME?</v>
      </c>
      <c r="I89">
        <f>COUNTIF(F$2:F89,"="&amp;F89)</f>
        <v>9</v>
      </c>
      <c r="J89">
        <f>_xlfn.COUNTIFS(I$2:I89,"=1")</f>
        <v>10</v>
      </c>
      <c r="K89" s="35">
        <f>_xlfn.COUNTIFS(I$2:I89,"=1",H$2:H89,"="&amp;H89)</f>
        <v>10</v>
      </c>
      <c r="L89" s="3">
        <f t="shared" si="7"/>
        <v>42112</v>
      </c>
      <c r="M89" s="1" t="str">
        <f t="shared" si="8"/>
        <v>ok</v>
      </c>
      <c r="N89" s="66">
        <v>38274</v>
      </c>
      <c r="O89" s="35">
        <f t="shared" si="9"/>
        <v>9</v>
      </c>
    </row>
    <row r="90" spans="1:15" ht="15">
      <c r="A90" s="57">
        <v>42210</v>
      </c>
      <c r="B90" s="35" t="s">
        <v>42</v>
      </c>
      <c r="C90" s="35" t="s">
        <v>70</v>
      </c>
      <c r="D90" s="36" t="s">
        <v>43</v>
      </c>
      <c r="E90" s="36">
        <v>40</v>
      </c>
      <c r="F90" s="35" t="s">
        <v>144</v>
      </c>
      <c r="G90" s="15">
        <v>0.016886574074074075</v>
      </c>
      <c r="H90" s="54" t="e">
        <f t="shared" si="6"/>
        <v>#NAME?</v>
      </c>
      <c r="I90">
        <f>COUNTIF(F$2:F90,"="&amp;F90)</f>
        <v>10</v>
      </c>
      <c r="J90">
        <f>_xlfn.COUNTIFS(I$2:I90,"=1")</f>
        <v>10</v>
      </c>
      <c r="K90" s="35">
        <f>_xlfn.COUNTIFS(I$2:I90,"=1",H$2:H90,"="&amp;H90)</f>
        <v>10</v>
      </c>
      <c r="L90" s="3">
        <f t="shared" si="7"/>
        <v>42210</v>
      </c>
      <c r="M90" s="1" t="str">
        <f t="shared" si="8"/>
        <v>ok</v>
      </c>
      <c r="N90" s="66">
        <v>38274</v>
      </c>
      <c r="O90" s="35">
        <f t="shared" si="9"/>
        <v>9</v>
      </c>
    </row>
    <row r="91" spans="1:15" ht="15">
      <c r="A91" s="58">
        <v>41951</v>
      </c>
      <c r="B91" s="23" t="s">
        <v>42</v>
      </c>
      <c r="C91" s="24" t="s">
        <v>69</v>
      </c>
      <c r="D91" s="25" t="s">
        <v>43</v>
      </c>
      <c r="E91" s="25">
        <v>97</v>
      </c>
      <c r="F91" s="23" t="s">
        <v>44</v>
      </c>
      <c r="G91" s="55">
        <v>0.01693287037037037</v>
      </c>
      <c r="H91" s="54" t="e">
        <f t="shared" si="6"/>
        <v>#NAME?</v>
      </c>
      <c r="I91">
        <f>COUNTIF(F$2:F91,"="&amp;F91)</f>
        <v>21</v>
      </c>
      <c r="J91">
        <f>_xlfn.COUNTIFS(I$2:I91,"=1")</f>
        <v>10</v>
      </c>
      <c r="K91" s="35">
        <f>_xlfn.COUNTIFS(I$2:I91,"=1",H$2:H91,"="&amp;H91)</f>
        <v>10</v>
      </c>
      <c r="L91" s="3">
        <f t="shared" si="7"/>
        <v>41951</v>
      </c>
      <c r="M91" s="1" t="str">
        <f t="shared" si="8"/>
        <v>ok</v>
      </c>
      <c r="N91" s="66">
        <v>36109</v>
      </c>
      <c r="O91" s="35">
        <f t="shared" si="9"/>
        <v>15</v>
      </c>
    </row>
    <row r="92" spans="1:15" ht="15">
      <c r="A92" s="58">
        <v>41951</v>
      </c>
      <c r="B92" s="23" t="s">
        <v>42</v>
      </c>
      <c r="C92" s="24" t="s">
        <v>69</v>
      </c>
      <c r="D92" s="25" t="s">
        <v>43</v>
      </c>
      <c r="E92" s="25">
        <v>97</v>
      </c>
      <c r="F92" s="23" t="s">
        <v>44</v>
      </c>
      <c r="G92" s="55">
        <v>0.01693287037037037</v>
      </c>
      <c r="H92" s="54" t="e">
        <f t="shared" si="6"/>
        <v>#NAME?</v>
      </c>
      <c r="I92">
        <f>COUNTIF(F$2:F92,"="&amp;F92)</f>
        <v>22</v>
      </c>
      <c r="J92">
        <f>_xlfn.COUNTIFS(I$2:I92,"=1")</f>
        <v>10</v>
      </c>
      <c r="K92" s="35">
        <f>_xlfn.COUNTIFS(I$2:I92,"=1",H$2:H92,"="&amp;H92)</f>
        <v>10</v>
      </c>
      <c r="L92" s="3">
        <f t="shared" si="7"/>
        <v>41951</v>
      </c>
      <c r="M92" s="1" t="str">
        <f t="shared" si="8"/>
        <v>ok</v>
      </c>
      <c r="N92" s="66">
        <v>36109</v>
      </c>
      <c r="O92" s="35">
        <f t="shared" si="9"/>
        <v>15</v>
      </c>
    </row>
    <row r="93" spans="1:15" ht="15">
      <c r="A93" s="57">
        <v>42028</v>
      </c>
      <c r="B93" s="35" t="s">
        <v>42</v>
      </c>
      <c r="C93" s="35" t="s">
        <v>69</v>
      </c>
      <c r="D93" s="36" t="s">
        <v>43</v>
      </c>
      <c r="E93" s="36">
        <v>58</v>
      </c>
      <c r="F93" s="35" t="s">
        <v>44</v>
      </c>
      <c r="G93" s="15">
        <v>0.016944444444444443</v>
      </c>
      <c r="H93" s="54" t="e">
        <f t="shared" si="6"/>
        <v>#NAME?</v>
      </c>
      <c r="I93">
        <f>COUNTIF(F$2:F93,"="&amp;F93)</f>
        <v>23</v>
      </c>
      <c r="J93">
        <f>_xlfn.COUNTIFS(I$2:I93,"=1")</f>
        <v>10</v>
      </c>
      <c r="K93" s="35">
        <f>_xlfn.COUNTIFS(I$2:I93,"=1",H$2:H93,"="&amp;H93)</f>
        <v>10</v>
      </c>
      <c r="L93" s="3">
        <f t="shared" si="7"/>
        <v>42028</v>
      </c>
      <c r="M93" s="1" t="str">
        <f t="shared" si="8"/>
        <v>ok</v>
      </c>
      <c r="N93" s="66">
        <v>36109</v>
      </c>
      <c r="O93" s="35">
        <f t="shared" si="9"/>
        <v>15</v>
      </c>
    </row>
    <row r="94" spans="1:15" ht="15">
      <c r="A94" s="58">
        <v>42147</v>
      </c>
      <c r="B94" s="37" t="s">
        <v>42</v>
      </c>
      <c r="C94" s="38" t="s">
        <v>69</v>
      </c>
      <c r="D94" s="39" t="s">
        <v>43</v>
      </c>
      <c r="E94" s="40">
        <v>85</v>
      </c>
      <c r="F94" s="41" t="s">
        <v>132</v>
      </c>
      <c r="G94" s="42">
        <v>0.01695601851851852</v>
      </c>
      <c r="H94" s="54" t="e">
        <f t="shared" si="6"/>
        <v>#NAME?</v>
      </c>
      <c r="I94">
        <f>COUNTIF(F$2:F94,"="&amp;F94)</f>
        <v>1</v>
      </c>
      <c r="J94">
        <f>_xlfn.COUNTIFS(I$2:I94,"=1")</f>
        <v>11</v>
      </c>
      <c r="K94" s="35">
        <f>_xlfn.COUNTIFS(I$2:I94,"=1",H$2:H94,"="&amp;H94)</f>
        <v>11</v>
      </c>
      <c r="L94" s="3">
        <f t="shared" si="7"/>
        <v>42147</v>
      </c>
      <c r="M94" s="1" t="str">
        <f t="shared" si="8"/>
        <v>ok</v>
      </c>
      <c r="N94" s="66">
        <v>37531</v>
      </c>
      <c r="O94" s="35">
        <f t="shared" si="9"/>
        <v>11</v>
      </c>
    </row>
    <row r="95" spans="1:15" ht="15">
      <c r="A95" s="57">
        <v>42196</v>
      </c>
      <c r="B95" s="35" t="s">
        <v>42</v>
      </c>
      <c r="C95" s="35" t="s">
        <v>173</v>
      </c>
      <c r="D95" s="36" t="s">
        <v>43</v>
      </c>
      <c r="E95" s="36">
        <v>135</v>
      </c>
      <c r="F95" s="35" t="s">
        <v>235</v>
      </c>
      <c r="G95" s="15">
        <v>0.01695601851851852</v>
      </c>
      <c r="H95" s="54" t="e">
        <f t="shared" si="6"/>
        <v>#NAME?</v>
      </c>
      <c r="I95">
        <f>COUNTIF(F$2:F95,"="&amp;F95)</f>
        <v>2</v>
      </c>
      <c r="J95">
        <f>_xlfn.COUNTIFS(I$2:I95,"=1")</f>
        <v>11</v>
      </c>
      <c r="K95" s="35">
        <f>_xlfn.COUNTIFS(I$2:I95,"=1",H$2:H95,"="&amp;H95)</f>
        <v>11</v>
      </c>
      <c r="L95" s="3">
        <f t="shared" si="7"/>
        <v>42196</v>
      </c>
      <c r="M95" s="1" t="str">
        <f t="shared" si="8"/>
        <v>ok</v>
      </c>
      <c r="N95" s="66">
        <v>36929</v>
      </c>
      <c r="O95" s="35">
        <f t="shared" si="9"/>
        <v>13</v>
      </c>
    </row>
    <row r="96" spans="1:15" ht="15">
      <c r="A96" s="57">
        <v>42238</v>
      </c>
      <c r="B96" s="35" t="s">
        <v>246</v>
      </c>
      <c r="C96" s="35" t="s">
        <v>247</v>
      </c>
      <c r="D96" s="36" t="s">
        <v>43</v>
      </c>
      <c r="E96" s="36">
        <v>46</v>
      </c>
      <c r="F96" s="35" t="s">
        <v>144</v>
      </c>
      <c r="G96" s="15">
        <v>0.017013888888888887</v>
      </c>
      <c r="H96" s="54" t="e">
        <f t="shared" si="6"/>
        <v>#NAME?</v>
      </c>
      <c r="I96">
        <f>COUNTIF(F$2:F96,"="&amp;F96)</f>
        <v>11</v>
      </c>
      <c r="J96">
        <f>_xlfn.COUNTIFS(I$2:I96,"=1")</f>
        <v>11</v>
      </c>
      <c r="K96" s="35">
        <f>_xlfn.COUNTIFS(I$2:I96,"=1",H$2:H96,"="&amp;H96)</f>
        <v>11</v>
      </c>
      <c r="L96" s="3">
        <f t="shared" si="7"/>
        <v>42238</v>
      </c>
      <c r="M96" s="1" t="str">
        <f t="shared" si="8"/>
        <v>ok</v>
      </c>
      <c r="N96" s="66">
        <v>38274</v>
      </c>
      <c r="O96" s="35">
        <f t="shared" si="9"/>
        <v>9</v>
      </c>
    </row>
    <row r="97" spans="1:15" ht="15">
      <c r="A97" s="57">
        <v>42210</v>
      </c>
      <c r="B97" s="35" t="s">
        <v>42</v>
      </c>
      <c r="C97" s="35" t="s">
        <v>70</v>
      </c>
      <c r="D97" s="36" t="s">
        <v>43</v>
      </c>
      <c r="E97" s="36">
        <v>42</v>
      </c>
      <c r="F97" s="35" t="s">
        <v>230</v>
      </c>
      <c r="G97" s="15">
        <v>0.01702546296296296</v>
      </c>
      <c r="H97" s="54" t="e">
        <f t="shared" si="6"/>
        <v>#NAME?</v>
      </c>
      <c r="I97">
        <f>COUNTIF(F$2:F97,"="&amp;F97)</f>
        <v>3</v>
      </c>
      <c r="J97">
        <f>_xlfn.COUNTIFS(I$2:I97,"=1")</f>
        <v>11</v>
      </c>
      <c r="K97" s="35">
        <f>_xlfn.COUNTIFS(I$2:I97,"=1",H$2:H97,"="&amp;H97)</f>
        <v>11</v>
      </c>
      <c r="L97" s="3">
        <f t="shared" si="7"/>
        <v>42210</v>
      </c>
      <c r="M97" s="1" t="str">
        <f t="shared" si="8"/>
        <v>ok</v>
      </c>
      <c r="N97" s="66">
        <v>38269</v>
      </c>
      <c r="O97" s="35">
        <f t="shared" si="9"/>
        <v>9</v>
      </c>
    </row>
    <row r="98" spans="1:15" ht="15">
      <c r="A98" s="57">
        <v>42231</v>
      </c>
      <c r="B98" s="35" t="s">
        <v>42</v>
      </c>
      <c r="C98" s="35" t="s">
        <v>245</v>
      </c>
      <c r="D98" s="36" t="s">
        <v>43</v>
      </c>
      <c r="E98" s="36">
        <v>32</v>
      </c>
      <c r="F98" s="35" t="s">
        <v>144</v>
      </c>
      <c r="G98" s="15">
        <v>0.01702546296296296</v>
      </c>
      <c r="H98" s="54" t="e">
        <f aca="true" t="shared" si="10" ref="H98:H129">VLOOKUP(F98,DOBS,3)</f>
        <v>#NAME?</v>
      </c>
      <c r="I98">
        <f>COUNTIF(F$2:F98,"="&amp;F98)</f>
        <v>12</v>
      </c>
      <c r="J98">
        <f>_xlfn.COUNTIFS(I$2:I98,"=1")</f>
        <v>11</v>
      </c>
      <c r="K98" s="35">
        <f>_xlfn.COUNTIFS(I$2:I98,"=1",H$2:H98,"="&amp;H98)</f>
        <v>11</v>
      </c>
      <c r="L98" s="3">
        <f t="shared" si="7"/>
        <v>42231</v>
      </c>
      <c r="M98" s="1" t="str">
        <f aca="true" t="shared" si="11" ref="M98:M129">IF(ISNA(VLOOKUP(F98,NamesInTable,1,FALSE)),"NotKnown","ok")</f>
        <v>ok</v>
      </c>
      <c r="N98" s="66">
        <v>38274</v>
      </c>
      <c r="O98" s="35">
        <f t="shared" si="9"/>
        <v>9</v>
      </c>
    </row>
    <row r="99" spans="1:15" ht="15">
      <c r="A99" s="57">
        <v>42014</v>
      </c>
      <c r="B99" s="35" t="s">
        <v>42</v>
      </c>
      <c r="C99" s="35" t="s">
        <v>173</v>
      </c>
      <c r="D99" s="36" t="s">
        <v>43</v>
      </c>
      <c r="E99" s="36">
        <v>109</v>
      </c>
      <c r="F99" s="35" t="s">
        <v>174</v>
      </c>
      <c r="G99" s="15">
        <v>0.01704861111111111</v>
      </c>
      <c r="H99" s="54" t="e">
        <f t="shared" si="10"/>
        <v>#NAME?</v>
      </c>
      <c r="I99">
        <f>COUNTIF(F$2:F99,"="&amp;F99)</f>
        <v>14</v>
      </c>
      <c r="J99">
        <f>_xlfn.COUNTIFS(I$2:I99,"=1")</f>
        <v>11</v>
      </c>
      <c r="K99" s="35">
        <f>_xlfn.COUNTIFS(I$2:I99,"=1",H$2:H99,"="&amp;H99)</f>
        <v>11</v>
      </c>
      <c r="L99" s="3">
        <f t="shared" si="7"/>
        <v>42014</v>
      </c>
      <c r="M99" s="1" t="str">
        <f t="shared" si="11"/>
        <v>ok</v>
      </c>
      <c r="N99" s="66">
        <v>37333</v>
      </c>
      <c r="O99" s="35">
        <f t="shared" si="9"/>
        <v>12</v>
      </c>
    </row>
    <row r="100" spans="1:15" ht="15">
      <c r="A100" s="57">
        <v>42056</v>
      </c>
      <c r="B100" s="35" t="s">
        <v>42</v>
      </c>
      <c r="C100" s="35" t="s">
        <v>173</v>
      </c>
      <c r="D100" s="36" t="s">
        <v>43</v>
      </c>
      <c r="E100" s="36">
        <v>161</v>
      </c>
      <c r="F100" s="35" t="s">
        <v>174</v>
      </c>
      <c r="G100" s="15">
        <v>0.01704861111111111</v>
      </c>
      <c r="H100" s="54" t="e">
        <f t="shared" si="10"/>
        <v>#NAME?</v>
      </c>
      <c r="I100">
        <f>COUNTIF(F$2:F100,"="&amp;F100)</f>
        <v>15</v>
      </c>
      <c r="J100">
        <f>_xlfn.COUNTIFS(I$2:I100,"=1")</f>
        <v>11</v>
      </c>
      <c r="K100" s="35">
        <f>_xlfn.COUNTIFS(I$2:I100,"=1",H$2:H100,"="&amp;H100)</f>
        <v>11</v>
      </c>
      <c r="L100" s="3">
        <f t="shared" si="7"/>
        <v>42056</v>
      </c>
      <c r="M100" s="1" t="str">
        <f t="shared" si="11"/>
        <v>ok</v>
      </c>
      <c r="N100" s="66">
        <v>37333</v>
      </c>
      <c r="O100" s="35">
        <f t="shared" si="9"/>
        <v>12</v>
      </c>
    </row>
    <row r="101" spans="1:15" ht="15">
      <c r="A101" s="57">
        <v>42112</v>
      </c>
      <c r="B101" s="35" t="s">
        <v>42</v>
      </c>
      <c r="C101" s="35" t="s">
        <v>173</v>
      </c>
      <c r="D101" s="36" t="s">
        <v>43</v>
      </c>
      <c r="E101" s="36">
        <v>127</v>
      </c>
      <c r="F101" s="35" t="s">
        <v>174</v>
      </c>
      <c r="G101" s="15">
        <v>0.01704861111111111</v>
      </c>
      <c r="H101" s="54" t="e">
        <f t="shared" si="10"/>
        <v>#NAME?</v>
      </c>
      <c r="I101">
        <f>COUNTIF(F$2:F101,"="&amp;F101)</f>
        <v>16</v>
      </c>
      <c r="J101">
        <f>_xlfn.COUNTIFS(I$2:I101,"=1")</f>
        <v>11</v>
      </c>
      <c r="K101" s="35">
        <f>_xlfn.COUNTIFS(I$2:I101,"=1",H$2:H101,"="&amp;H101)</f>
        <v>11</v>
      </c>
      <c r="L101" s="3">
        <f t="shared" si="7"/>
        <v>42112</v>
      </c>
      <c r="M101" s="1" t="str">
        <f t="shared" si="11"/>
        <v>ok</v>
      </c>
      <c r="N101" s="66">
        <v>37333</v>
      </c>
      <c r="O101" s="35">
        <f t="shared" si="9"/>
        <v>12</v>
      </c>
    </row>
    <row r="102" spans="1:15" ht="15">
      <c r="A102" s="57">
        <v>42189</v>
      </c>
      <c r="B102" s="35" t="s">
        <v>42</v>
      </c>
      <c r="C102" s="35" t="s">
        <v>173</v>
      </c>
      <c r="D102" s="36" t="s">
        <v>43</v>
      </c>
      <c r="E102" s="36">
        <v>118</v>
      </c>
      <c r="F102" s="35" t="s">
        <v>174</v>
      </c>
      <c r="G102" s="15">
        <v>0.017060185185185185</v>
      </c>
      <c r="H102" s="54" t="e">
        <f t="shared" si="10"/>
        <v>#NAME?</v>
      </c>
      <c r="I102">
        <f>COUNTIF(F$2:F102,"="&amp;F102)</f>
        <v>17</v>
      </c>
      <c r="J102">
        <f>_xlfn.COUNTIFS(I$2:I102,"=1")</f>
        <v>11</v>
      </c>
      <c r="K102" s="35">
        <f>_xlfn.COUNTIFS(I$2:I102,"=1",H$2:H102,"="&amp;H102)</f>
        <v>11</v>
      </c>
      <c r="L102" s="3">
        <f t="shared" si="7"/>
        <v>42189</v>
      </c>
      <c r="M102" s="1" t="str">
        <f t="shared" si="11"/>
        <v>ok</v>
      </c>
      <c r="N102" s="66">
        <v>37333</v>
      </c>
      <c r="O102" s="35">
        <f t="shared" si="9"/>
        <v>12</v>
      </c>
    </row>
    <row r="103" spans="1:15" ht="15">
      <c r="A103" s="57">
        <v>42035</v>
      </c>
      <c r="B103" s="35" t="s">
        <v>42</v>
      </c>
      <c r="C103" s="35" t="s">
        <v>69</v>
      </c>
      <c r="D103" s="36" t="s">
        <v>43</v>
      </c>
      <c r="E103" s="36">
        <v>42</v>
      </c>
      <c r="F103" s="35" t="s">
        <v>44</v>
      </c>
      <c r="G103" s="15">
        <v>0.01707175925925926</v>
      </c>
      <c r="H103" s="54" t="e">
        <f t="shared" si="10"/>
        <v>#NAME?</v>
      </c>
      <c r="I103">
        <f>COUNTIF(F$2:F103,"="&amp;F103)</f>
        <v>24</v>
      </c>
      <c r="J103">
        <f>_xlfn.COUNTIFS(I$2:I103,"=1")</f>
        <v>11</v>
      </c>
      <c r="K103" s="35">
        <f>_xlfn.COUNTIFS(I$2:I103,"=1",H$2:H103,"="&amp;H103)</f>
        <v>11</v>
      </c>
      <c r="L103" s="3">
        <f t="shared" si="7"/>
        <v>42035</v>
      </c>
      <c r="M103" s="1" t="str">
        <f t="shared" si="11"/>
        <v>ok</v>
      </c>
      <c r="N103" s="66">
        <v>36109</v>
      </c>
      <c r="O103" s="35">
        <f t="shared" si="9"/>
        <v>15</v>
      </c>
    </row>
    <row r="104" spans="1:15" ht="15">
      <c r="A104" s="57">
        <v>42161</v>
      </c>
      <c r="B104" s="35" t="s">
        <v>42</v>
      </c>
      <c r="C104" s="35" t="s">
        <v>173</v>
      </c>
      <c r="D104" s="36" t="s">
        <v>43</v>
      </c>
      <c r="E104" s="36">
        <v>168</v>
      </c>
      <c r="F104" s="35" t="s">
        <v>174</v>
      </c>
      <c r="G104" s="15">
        <v>0.01707175925925926</v>
      </c>
      <c r="H104" s="54" t="e">
        <f t="shared" si="10"/>
        <v>#NAME?</v>
      </c>
      <c r="I104">
        <f>COUNTIF(F$2:F104,"="&amp;F104)</f>
        <v>18</v>
      </c>
      <c r="J104">
        <f>_xlfn.COUNTIFS(I$2:I104,"=1")</f>
        <v>11</v>
      </c>
      <c r="K104" s="35">
        <f>_xlfn.COUNTIFS(I$2:I104,"=1",H$2:H104,"="&amp;H104)</f>
        <v>11</v>
      </c>
      <c r="L104" s="3">
        <f t="shared" si="7"/>
        <v>42161</v>
      </c>
      <c r="M104" s="1" t="str">
        <f t="shared" si="11"/>
        <v>ok</v>
      </c>
      <c r="N104" s="66">
        <v>37333</v>
      </c>
      <c r="O104" s="35">
        <f t="shared" si="9"/>
        <v>12</v>
      </c>
    </row>
    <row r="105" spans="1:15" ht="15">
      <c r="A105" s="57">
        <v>42245</v>
      </c>
      <c r="B105" s="35" t="s">
        <v>88</v>
      </c>
      <c r="C105" s="35" t="s">
        <v>89</v>
      </c>
      <c r="D105" s="36" t="s">
        <v>43</v>
      </c>
      <c r="E105" s="36">
        <v>76</v>
      </c>
      <c r="F105" s="35" t="s">
        <v>249</v>
      </c>
      <c r="G105" s="15">
        <v>0.01709490740740741</v>
      </c>
      <c r="H105" s="54" t="e">
        <f t="shared" si="10"/>
        <v>#NAME?</v>
      </c>
      <c r="I105">
        <f>COUNTIF(F$2:F105,"="&amp;F105)</f>
        <v>1</v>
      </c>
      <c r="J105">
        <f>_xlfn.COUNTIFS(I$2:I105,"=1")</f>
        <v>12</v>
      </c>
      <c r="K105" s="35">
        <f>_xlfn.COUNTIFS(I$2:I105,"=1",H$2:H105,"="&amp;H105)</f>
        <v>12</v>
      </c>
      <c r="L105" s="3">
        <f t="shared" si="7"/>
        <v>42245</v>
      </c>
      <c r="M105" s="1" t="str">
        <f t="shared" si="11"/>
        <v>ok</v>
      </c>
      <c r="N105" s="66">
        <v>37463</v>
      </c>
      <c r="O105" s="35">
        <f t="shared" si="9"/>
        <v>12</v>
      </c>
    </row>
    <row r="106" spans="1:15" ht="15">
      <c r="A106" s="58">
        <v>41965</v>
      </c>
      <c r="B106" s="23" t="s">
        <v>42</v>
      </c>
      <c r="C106" s="24" t="s">
        <v>68</v>
      </c>
      <c r="D106" s="25" t="s">
        <v>43</v>
      </c>
      <c r="E106" s="25">
        <v>130</v>
      </c>
      <c r="F106" s="23" t="s">
        <v>54</v>
      </c>
      <c r="G106" s="55">
        <v>0.01712962962962963</v>
      </c>
      <c r="H106" s="54" t="e">
        <f t="shared" si="10"/>
        <v>#NAME?</v>
      </c>
      <c r="I106">
        <f>COUNTIF(F$2:F106,"="&amp;F106)</f>
        <v>1</v>
      </c>
      <c r="J106">
        <f>_xlfn.COUNTIFS(I$2:I106,"=1")</f>
        <v>13</v>
      </c>
      <c r="K106" s="35">
        <f>_xlfn.COUNTIFS(I$2:I106,"=1",H$2:H106,"="&amp;H106)</f>
        <v>13</v>
      </c>
      <c r="L106" s="3">
        <f t="shared" si="7"/>
        <v>41965</v>
      </c>
      <c r="M106" s="1" t="str">
        <f t="shared" si="11"/>
        <v>ok</v>
      </c>
      <c r="N106" s="66">
        <v>38469</v>
      </c>
      <c r="O106" s="35">
        <f t="shared" si="9"/>
        <v>9</v>
      </c>
    </row>
    <row r="107" spans="1:15" ht="15">
      <c r="A107" s="57">
        <v>42098</v>
      </c>
      <c r="B107" s="35" t="s">
        <v>42</v>
      </c>
      <c r="C107" s="35" t="s">
        <v>69</v>
      </c>
      <c r="D107" s="36" t="s">
        <v>43</v>
      </c>
      <c r="E107" s="36">
        <v>86</v>
      </c>
      <c r="F107" s="35" t="s">
        <v>132</v>
      </c>
      <c r="G107" s="15">
        <v>0.017141203703703704</v>
      </c>
      <c r="H107" s="54" t="e">
        <f t="shared" si="10"/>
        <v>#NAME?</v>
      </c>
      <c r="I107">
        <f>COUNTIF(F$2:F107,"="&amp;F107)</f>
        <v>2</v>
      </c>
      <c r="J107">
        <f>_xlfn.COUNTIFS(I$2:I107,"=1")</f>
        <v>13</v>
      </c>
      <c r="K107" s="35">
        <f>_xlfn.COUNTIFS(I$2:I107,"=1",H$2:H107,"="&amp;H107)</f>
        <v>13</v>
      </c>
      <c r="L107" s="3">
        <f t="shared" si="7"/>
        <v>42098</v>
      </c>
      <c r="M107" s="1" t="str">
        <f t="shared" si="11"/>
        <v>ok</v>
      </c>
      <c r="N107" s="66">
        <v>37531</v>
      </c>
      <c r="O107" s="35">
        <f t="shared" si="9"/>
        <v>11</v>
      </c>
    </row>
    <row r="108" spans="1:15" ht="15">
      <c r="A108" s="57">
        <v>42231</v>
      </c>
      <c r="B108" s="35" t="s">
        <v>42</v>
      </c>
      <c r="C108" s="35" t="s">
        <v>69</v>
      </c>
      <c r="D108" s="36" t="s">
        <v>43</v>
      </c>
      <c r="E108" s="36">
        <v>75</v>
      </c>
      <c r="F108" s="35" t="s">
        <v>47</v>
      </c>
      <c r="G108" s="15">
        <v>0.017175925925925924</v>
      </c>
      <c r="H108" s="54" t="e">
        <f t="shared" si="10"/>
        <v>#NAME?</v>
      </c>
      <c r="I108">
        <f>COUNTIF(F$2:F108,"="&amp;F108)</f>
        <v>5</v>
      </c>
      <c r="J108">
        <f>_xlfn.COUNTIFS(I$2:I108,"=1")</f>
        <v>13</v>
      </c>
      <c r="K108" s="35">
        <f>_xlfn.COUNTIFS(I$2:I108,"=1",H$2:H108,"="&amp;H108)</f>
        <v>13</v>
      </c>
      <c r="L108" s="3">
        <f t="shared" si="7"/>
        <v>42231</v>
      </c>
      <c r="M108" s="1" t="str">
        <f t="shared" si="11"/>
        <v>ok</v>
      </c>
      <c r="N108" s="66">
        <v>36751</v>
      </c>
      <c r="O108" s="35">
        <f t="shared" si="9"/>
        <v>14</v>
      </c>
    </row>
    <row r="109" spans="1:15" ht="15">
      <c r="A109" s="58">
        <v>41923</v>
      </c>
      <c r="B109" s="23" t="s">
        <v>42</v>
      </c>
      <c r="C109" s="24" t="s">
        <v>70</v>
      </c>
      <c r="D109" s="25" t="s">
        <v>43</v>
      </c>
      <c r="E109" s="25">
        <v>51</v>
      </c>
      <c r="F109" s="23" t="s">
        <v>144</v>
      </c>
      <c r="G109" s="55">
        <v>0.017222222222222222</v>
      </c>
      <c r="H109" s="54" t="e">
        <f t="shared" si="10"/>
        <v>#NAME?</v>
      </c>
      <c r="I109">
        <f>COUNTIF(F$2:F109,"="&amp;F109)</f>
        <v>13</v>
      </c>
      <c r="J109">
        <f>_xlfn.COUNTIFS(I$2:I109,"=1")</f>
        <v>13</v>
      </c>
      <c r="K109" s="35">
        <f>_xlfn.COUNTIFS(I$2:I109,"=1",H$2:H109,"="&amp;H109)</f>
        <v>13</v>
      </c>
      <c r="L109" s="3">
        <f t="shared" si="7"/>
        <v>41923</v>
      </c>
      <c r="M109" s="1" t="str">
        <f t="shared" si="11"/>
        <v>ok</v>
      </c>
      <c r="N109" s="66">
        <v>38274</v>
      </c>
      <c r="O109" s="35">
        <f t="shared" si="9"/>
        <v>9</v>
      </c>
    </row>
    <row r="110" spans="1:15" ht="15">
      <c r="A110" s="58">
        <v>41888</v>
      </c>
      <c r="B110" s="23" t="s">
        <v>42</v>
      </c>
      <c r="C110" s="24" t="s">
        <v>69</v>
      </c>
      <c r="D110" s="25" t="s">
        <v>43</v>
      </c>
      <c r="E110" s="25">
        <v>85</v>
      </c>
      <c r="F110" s="23" t="s">
        <v>44</v>
      </c>
      <c r="G110" s="55">
        <v>0.017233796296296296</v>
      </c>
      <c r="H110" s="54" t="e">
        <f t="shared" si="10"/>
        <v>#NAME?</v>
      </c>
      <c r="I110">
        <f>COUNTIF(F$2:F110,"="&amp;F110)</f>
        <v>25</v>
      </c>
      <c r="J110">
        <f>_xlfn.COUNTIFS(I$2:I110,"=1")</f>
        <v>13</v>
      </c>
      <c r="K110" s="35">
        <f>_xlfn.COUNTIFS(I$2:I110,"=1",H$2:H110,"="&amp;H110)</f>
        <v>13</v>
      </c>
      <c r="L110" s="3">
        <f t="shared" si="7"/>
        <v>41888</v>
      </c>
      <c r="M110" s="1" t="str">
        <f t="shared" si="11"/>
        <v>ok</v>
      </c>
      <c r="N110" s="66">
        <v>36109</v>
      </c>
      <c r="O110" s="35">
        <f t="shared" si="9"/>
        <v>15</v>
      </c>
    </row>
    <row r="111" spans="1:15" ht="15">
      <c r="A111" s="57">
        <v>42140</v>
      </c>
      <c r="B111" s="35" t="s">
        <v>42</v>
      </c>
      <c r="C111" s="35" t="s">
        <v>69</v>
      </c>
      <c r="D111" s="36" t="s">
        <v>43</v>
      </c>
      <c r="E111" s="36">
        <v>88</v>
      </c>
      <c r="F111" s="35" t="s">
        <v>249</v>
      </c>
      <c r="G111" s="15">
        <v>0.01726851851851852</v>
      </c>
      <c r="H111" s="54" t="e">
        <f t="shared" si="10"/>
        <v>#NAME?</v>
      </c>
      <c r="I111">
        <f>COUNTIF(F$2:F111,"="&amp;F111)</f>
        <v>2</v>
      </c>
      <c r="J111">
        <f>_xlfn.COUNTIFS(I$2:I111,"=1")</f>
        <v>13</v>
      </c>
      <c r="K111" s="35">
        <f>_xlfn.COUNTIFS(I$2:I111,"=1",H$2:H111,"="&amp;H111)</f>
        <v>13</v>
      </c>
      <c r="L111" s="3">
        <f t="shared" si="7"/>
        <v>42140</v>
      </c>
      <c r="M111" s="1" t="str">
        <f t="shared" si="11"/>
        <v>ok</v>
      </c>
      <c r="N111" s="66">
        <v>37463</v>
      </c>
      <c r="O111" s="35">
        <f t="shared" si="9"/>
        <v>12</v>
      </c>
    </row>
    <row r="112" spans="1:15" ht="15">
      <c r="A112" s="57">
        <v>42021</v>
      </c>
      <c r="B112" s="35" t="s">
        <v>42</v>
      </c>
      <c r="C112" s="35" t="s">
        <v>173</v>
      </c>
      <c r="D112" s="36" t="s">
        <v>43</v>
      </c>
      <c r="E112" s="36">
        <v>74</v>
      </c>
      <c r="F112" s="35" t="s">
        <v>174</v>
      </c>
      <c r="G112" s="15">
        <v>0.017280092592592593</v>
      </c>
      <c r="H112" s="54" t="e">
        <f t="shared" si="10"/>
        <v>#NAME?</v>
      </c>
      <c r="I112">
        <f>COUNTIF(F$2:F112,"="&amp;F112)</f>
        <v>19</v>
      </c>
      <c r="J112">
        <f>_xlfn.COUNTIFS(I$2:I112,"=1")</f>
        <v>13</v>
      </c>
      <c r="K112" s="35">
        <f>_xlfn.COUNTIFS(I$2:I112,"=1",H$2:H112,"="&amp;H112)</f>
        <v>13</v>
      </c>
      <c r="L112" s="3">
        <f t="shared" si="7"/>
        <v>42021</v>
      </c>
      <c r="M112" s="1" t="str">
        <f t="shared" si="11"/>
        <v>ok</v>
      </c>
      <c r="N112" s="66">
        <v>37333</v>
      </c>
      <c r="O112" s="35">
        <f t="shared" si="9"/>
        <v>12</v>
      </c>
    </row>
    <row r="113" spans="1:15" ht="15">
      <c r="A113" s="57">
        <v>42035</v>
      </c>
      <c r="B113" s="35" t="s">
        <v>42</v>
      </c>
      <c r="C113" s="35" t="s">
        <v>173</v>
      </c>
      <c r="D113" s="36" t="s">
        <v>43</v>
      </c>
      <c r="E113" s="36">
        <v>92</v>
      </c>
      <c r="F113" s="35" t="s">
        <v>174</v>
      </c>
      <c r="G113" s="15">
        <v>0.017280092592592593</v>
      </c>
      <c r="H113" s="54" t="e">
        <f t="shared" si="10"/>
        <v>#NAME?</v>
      </c>
      <c r="I113">
        <f>COUNTIF(F$2:F113,"="&amp;F113)</f>
        <v>20</v>
      </c>
      <c r="J113">
        <f>_xlfn.COUNTIFS(I$2:I113,"=1")</f>
        <v>13</v>
      </c>
      <c r="K113" s="35">
        <f>_xlfn.COUNTIFS(I$2:I113,"=1",H$2:H113,"="&amp;H113)</f>
        <v>13</v>
      </c>
      <c r="L113" s="3">
        <f t="shared" si="7"/>
        <v>42035</v>
      </c>
      <c r="M113" s="1" t="str">
        <f t="shared" si="11"/>
        <v>ok</v>
      </c>
      <c r="N113" s="66">
        <v>37333</v>
      </c>
      <c r="O113" s="35">
        <f t="shared" si="9"/>
        <v>12</v>
      </c>
    </row>
    <row r="114" spans="1:15" ht="15">
      <c r="A114" s="57">
        <v>42140</v>
      </c>
      <c r="B114" s="35" t="s">
        <v>42</v>
      </c>
      <c r="C114" s="35" t="s">
        <v>173</v>
      </c>
      <c r="D114" s="36" t="s">
        <v>43</v>
      </c>
      <c r="E114" s="36">
        <v>163</v>
      </c>
      <c r="F114" s="35" t="s">
        <v>174</v>
      </c>
      <c r="G114" s="15">
        <v>0.017280092592592593</v>
      </c>
      <c r="H114" s="54" t="e">
        <f t="shared" si="10"/>
        <v>#NAME?</v>
      </c>
      <c r="I114">
        <f>COUNTIF(F$2:F114,"="&amp;F114)</f>
        <v>21</v>
      </c>
      <c r="J114">
        <f>_xlfn.COUNTIFS(I$2:I114,"=1")</f>
        <v>13</v>
      </c>
      <c r="K114" s="35">
        <f>_xlfn.COUNTIFS(I$2:I114,"=1",H$2:H114,"="&amp;H114)</f>
        <v>13</v>
      </c>
      <c r="L114" s="3">
        <f t="shared" si="7"/>
        <v>42140</v>
      </c>
      <c r="M114" s="1" t="str">
        <f t="shared" si="11"/>
        <v>ok</v>
      </c>
      <c r="N114" s="66">
        <v>37333</v>
      </c>
      <c r="O114" s="35">
        <f t="shared" si="9"/>
        <v>12</v>
      </c>
    </row>
    <row r="115" spans="1:15" ht="15">
      <c r="A115" s="58">
        <v>41944</v>
      </c>
      <c r="B115" s="23" t="s">
        <v>42</v>
      </c>
      <c r="C115" s="24" t="s">
        <v>69</v>
      </c>
      <c r="D115" s="25" t="s">
        <v>43</v>
      </c>
      <c r="E115" s="25">
        <v>101</v>
      </c>
      <c r="F115" s="23" t="s">
        <v>47</v>
      </c>
      <c r="G115" s="55">
        <v>0.017384259259259262</v>
      </c>
      <c r="H115" s="54" t="e">
        <f t="shared" si="10"/>
        <v>#NAME?</v>
      </c>
      <c r="I115">
        <f>COUNTIF(F$2:F115,"="&amp;F115)</f>
        <v>6</v>
      </c>
      <c r="J115">
        <f>_xlfn.COUNTIFS(I$2:I115,"=1")</f>
        <v>13</v>
      </c>
      <c r="K115" s="35">
        <f>_xlfn.COUNTIFS(I$2:I115,"=1",H$2:H115,"="&amp;H115)</f>
        <v>13</v>
      </c>
      <c r="L115" s="3">
        <f t="shared" si="7"/>
        <v>41944</v>
      </c>
      <c r="M115" s="1" t="str">
        <f t="shared" si="11"/>
        <v>ok</v>
      </c>
      <c r="N115" s="66">
        <v>36751</v>
      </c>
      <c r="O115" s="35">
        <f t="shared" si="9"/>
        <v>14</v>
      </c>
    </row>
    <row r="116" spans="1:15" ht="15">
      <c r="A116" s="57">
        <v>42175</v>
      </c>
      <c r="B116" s="35" t="s">
        <v>42</v>
      </c>
      <c r="C116" s="35" t="s">
        <v>69</v>
      </c>
      <c r="D116" s="36" t="s">
        <v>43</v>
      </c>
      <c r="E116" s="36">
        <v>93</v>
      </c>
      <c r="F116" s="35" t="s">
        <v>249</v>
      </c>
      <c r="G116" s="15">
        <v>0.017384259259259262</v>
      </c>
      <c r="H116" s="54" t="e">
        <f t="shared" si="10"/>
        <v>#NAME?</v>
      </c>
      <c r="I116">
        <f>COUNTIF(F$2:F116,"="&amp;F116)</f>
        <v>3</v>
      </c>
      <c r="J116">
        <f>_xlfn.COUNTIFS(I$2:I116,"=1")</f>
        <v>13</v>
      </c>
      <c r="K116" s="35">
        <f>_xlfn.COUNTIFS(I$2:I116,"=1",H$2:H116,"="&amp;H116)</f>
        <v>13</v>
      </c>
      <c r="L116" s="3">
        <f t="shared" si="7"/>
        <v>42175</v>
      </c>
      <c r="M116" s="1" t="str">
        <f t="shared" si="11"/>
        <v>ok</v>
      </c>
      <c r="N116" s="66">
        <v>37463</v>
      </c>
      <c r="O116" s="35">
        <f t="shared" si="9"/>
        <v>12</v>
      </c>
    </row>
    <row r="117" spans="1:15" ht="15">
      <c r="A117" s="57">
        <v>42091</v>
      </c>
      <c r="B117" s="35" t="s">
        <v>42</v>
      </c>
      <c r="C117" s="35" t="s">
        <v>173</v>
      </c>
      <c r="D117" s="36" t="s">
        <v>43</v>
      </c>
      <c r="E117" s="36">
        <v>135</v>
      </c>
      <c r="F117" s="35" t="s">
        <v>174</v>
      </c>
      <c r="G117" s="15">
        <v>0.01741898148148148</v>
      </c>
      <c r="H117" s="54" t="e">
        <f t="shared" si="10"/>
        <v>#NAME?</v>
      </c>
      <c r="I117">
        <f>COUNTIF(F$2:F117,"="&amp;F117)</f>
        <v>22</v>
      </c>
      <c r="J117">
        <f>_xlfn.COUNTIFS(I$2:I117,"=1")</f>
        <v>13</v>
      </c>
      <c r="K117" s="35">
        <f>_xlfn.COUNTIFS(I$2:I117,"=1",H$2:H117,"="&amp;H117)</f>
        <v>13</v>
      </c>
      <c r="L117" s="3">
        <f t="shared" si="7"/>
        <v>42091</v>
      </c>
      <c r="M117" s="1" t="str">
        <f t="shared" si="11"/>
        <v>ok</v>
      </c>
      <c r="N117" s="66">
        <v>37333</v>
      </c>
      <c r="O117" s="35">
        <f t="shared" si="9"/>
        <v>12</v>
      </c>
    </row>
    <row r="118" spans="1:15" ht="15">
      <c r="A118" s="57">
        <v>42091</v>
      </c>
      <c r="B118" s="35" t="s">
        <v>42</v>
      </c>
      <c r="C118" s="35" t="s">
        <v>69</v>
      </c>
      <c r="D118" s="36" t="s">
        <v>43</v>
      </c>
      <c r="E118" s="36">
        <v>99</v>
      </c>
      <c r="F118" s="35" t="s">
        <v>47</v>
      </c>
      <c r="G118" s="15">
        <v>0.01741898148148148</v>
      </c>
      <c r="H118" s="54" t="e">
        <f t="shared" si="10"/>
        <v>#NAME?</v>
      </c>
      <c r="I118">
        <f>COUNTIF(F$2:F118,"="&amp;F118)</f>
        <v>7</v>
      </c>
      <c r="J118">
        <f>_xlfn.COUNTIFS(I$2:I118,"=1")</f>
        <v>13</v>
      </c>
      <c r="K118" s="35">
        <f>_xlfn.COUNTIFS(I$2:I118,"=1",H$2:H118,"="&amp;H118)</f>
        <v>13</v>
      </c>
      <c r="L118" s="3">
        <f t="shared" si="7"/>
        <v>42091</v>
      </c>
      <c r="M118" s="1" t="str">
        <f t="shared" si="11"/>
        <v>ok</v>
      </c>
      <c r="N118" s="66">
        <v>36751</v>
      </c>
      <c r="O118" s="35">
        <f t="shared" si="9"/>
        <v>14</v>
      </c>
    </row>
    <row r="119" spans="1:15" ht="15">
      <c r="A119" s="58">
        <v>41944</v>
      </c>
      <c r="B119" s="23" t="s">
        <v>42</v>
      </c>
      <c r="C119" s="24" t="s">
        <v>68</v>
      </c>
      <c r="D119" s="25" t="s">
        <v>43</v>
      </c>
      <c r="E119" s="25">
        <v>147</v>
      </c>
      <c r="F119" s="23" t="s">
        <v>54</v>
      </c>
      <c r="G119" s="55">
        <v>0.01747685185185185</v>
      </c>
      <c r="H119" s="54" t="e">
        <f t="shared" si="10"/>
        <v>#NAME?</v>
      </c>
      <c r="I119">
        <f>COUNTIF(F$2:F119,"="&amp;F119)</f>
        <v>2</v>
      </c>
      <c r="J119">
        <f>_xlfn.COUNTIFS(I$2:I119,"=1")</f>
        <v>13</v>
      </c>
      <c r="K119" s="35">
        <f>_xlfn.COUNTIFS(I$2:I119,"=1",H$2:H119,"="&amp;H119)</f>
        <v>13</v>
      </c>
      <c r="L119" s="3">
        <f t="shared" si="7"/>
        <v>41944</v>
      </c>
      <c r="M119" s="1" t="str">
        <f t="shared" si="11"/>
        <v>ok</v>
      </c>
      <c r="N119" s="66">
        <v>38469</v>
      </c>
      <c r="O119" s="35">
        <f t="shared" si="9"/>
        <v>9</v>
      </c>
    </row>
    <row r="120" spans="1:15" ht="15">
      <c r="A120" s="57">
        <v>42196</v>
      </c>
      <c r="B120" s="35" t="s">
        <v>42</v>
      </c>
      <c r="C120" s="35" t="s">
        <v>70</v>
      </c>
      <c r="D120" s="36" t="s">
        <v>43</v>
      </c>
      <c r="E120" s="36">
        <v>37</v>
      </c>
      <c r="F120" s="35" t="s">
        <v>144</v>
      </c>
      <c r="G120" s="15">
        <v>0.017546296296296296</v>
      </c>
      <c r="H120" s="54" t="e">
        <f t="shared" si="10"/>
        <v>#NAME?</v>
      </c>
      <c r="I120">
        <f>COUNTIF(F$2:F120,"="&amp;F120)</f>
        <v>14</v>
      </c>
      <c r="J120">
        <f>_xlfn.COUNTIFS(I$2:I120,"=1")</f>
        <v>13</v>
      </c>
      <c r="K120" s="35">
        <f>_xlfn.COUNTIFS(I$2:I120,"=1",H$2:H120,"="&amp;H120)</f>
        <v>13</v>
      </c>
      <c r="L120" s="3">
        <f t="shared" si="7"/>
        <v>42196</v>
      </c>
      <c r="M120" s="1" t="str">
        <f t="shared" si="11"/>
        <v>ok</v>
      </c>
      <c r="N120" s="66">
        <v>38274</v>
      </c>
      <c r="O120" s="35">
        <f t="shared" si="9"/>
        <v>9</v>
      </c>
    </row>
    <row r="121" spans="1:15" ht="15">
      <c r="A121" s="58">
        <v>41937</v>
      </c>
      <c r="B121" s="23" t="s">
        <v>88</v>
      </c>
      <c r="C121" s="24" t="s">
        <v>89</v>
      </c>
      <c r="D121" s="25" t="s">
        <v>43</v>
      </c>
      <c r="E121" s="25">
        <v>77</v>
      </c>
      <c r="F121" s="23" t="s">
        <v>3</v>
      </c>
      <c r="G121" s="55">
        <v>0.017592592592592594</v>
      </c>
      <c r="H121" s="54" t="e">
        <f t="shared" si="10"/>
        <v>#NAME?</v>
      </c>
      <c r="I121">
        <f>COUNTIF(F$2:F121,"="&amp;F121)</f>
        <v>4</v>
      </c>
      <c r="J121">
        <f>_xlfn.COUNTIFS(I$2:I121,"=1")</f>
        <v>13</v>
      </c>
      <c r="K121" s="35">
        <f>_xlfn.COUNTIFS(I$2:I121,"=1",H$2:H121,"="&amp;H121)</f>
        <v>13</v>
      </c>
      <c r="L121" s="3">
        <f t="shared" si="7"/>
        <v>41937</v>
      </c>
      <c r="M121" s="1" t="str">
        <f t="shared" si="11"/>
        <v>ok</v>
      </c>
      <c r="N121" s="66">
        <v>37463</v>
      </c>
      <c r="O121" s="35">
        <f t="shared" si="9"/>
        <v>12</v>
      </c>
    </row>
    <row r="122" spans="1:15" ht="15">
      <c r="A122" s="57">
        <v>42175</v>
      </c>
      <c r="B122" s="35" t="s">
        <v>42</v>
      </c>
      <c r="C122" s="35" t="s">
        <v>173</v>
      </c>
      <c r="D122" s="36" t="s">
        <v>43</v>
      </c>
      <c r="E122" s="36">
        <v>142</v>
      </c>
      <c r="F122" s="35" t="s">
        <v>174</v>
      </c>
      <c r="G122" s="15">
        <v>0.017592592592592594</v>
      </c>
      <c r="H122" s="54" t="e">
        <f t="shared" si="10"/>
        <v>#NAME?</v>
      </c>
      <c r="I122">
        <f>COUNTIF(F$2:F122,"="&amp;F122)</f>
        <v>23</v>
      </c>
      <c r="J122">
        <f>_xlfn.COUNTIFS(I$2:I122,"=1")</f>
        <v>13</v>
      </c>
      <c r="K122" s="35">
        <f>_xlfn.COUNTIFS(I$2:I122,"=1",H$2:H122,"="&amp;H122)</f>
        <v>13</v>
      </c>
      <c r="L122" s="3">
        <f t="shared" si="7"/>
        <v>42175</v>
      </c>
      <c r="M122" s="1" t="str">
        <f t="shared" si="11"/>
        <v>ok</v>
      </c>
      <c r="N122" s="66">
        <v>37333</v>
      </c>
      <c r="O122" s="35">
        <f t="shared" si="9"/>
        <v>12</v>
      </c>
    </row>
    <row r="123" spans="1:15" ht="15">
      <c r="A123" s="58">
        <v>41944</v>
      </c>
      <c r="B123" s="23" t="s">
        <v>42</v>
      </c>
      <c r="C123" s="24" t="s">
        <v>69</v>
      </c>
      <c r="D123" s="25" t="s">
        <v>43</v>
      </c>
      <c r="E123" s="25">
        <v>110</v>
      </c>
      <c r="F123" s="23" t="s">
        <v>3</v>
      </c>
      <c r="G123" s="55">
        <v>0.01761574074074074</v>
      </c>
      <c r="H123" s="54" t="e">
        <f t="shared" si="10"/>
        <v>#NAME?</v>
      </c>
      <c r="I123">
        <f>COUNTIF(F$2:F123,"="&amp;F123)</f>
        <v>5</v>
      </c>
      <c r="J123">
        <f>_xlfn.COUNTIFS(I$2:I123,"=1")</f>
        <v>13</v>
      </c>
      <c r="K123" s="35">
        <f>_xlfn.COUNTIFS(I$2:I123,"=1",H$2:H123,"="&amp;H123)</f>
        <v>13</v>
      </c>
      <c r="L123" s="3">
        <f t="shared" si="7"/>
        <v>41944</v>
      </c>
      <c r="M123" s="1" t="str">
        <f t="shared" si="11"/>
        <v>ok</v>
      </c>
      <c r="N123" s="66">
        <v>37463</v>
      </c>
      <c r="O123" s="35">
        <f t="shared" si="9"/>
        <v>12</v>
      </c>
    </row>
    <row r="124" spans="1:15" ht="15">
      <c r="A124" s="57">
        <v>42133</v>
      </c>
      <c r="B124" s="35" t="s">
        <v>42</v>
      </c>
      <c r="C124" s="35" t="s">
        <v>173</v>
      </c>
      <c r="D124" s="36" t="s">
        <v>43</v>
      </c>
      <c r="E124" s="36">
        <v>150</v>
      </c>
      <c r="F124" s="35" t="s">
        <v>174</v>
      </c>
      <c r="G124" s="15">
        <v>0.01761574074074074</v>
      </c>
      <c r="H124" s="54" t="e">
        <f t="shared" si="10"/>
        <v>#NAME?</v>
      </c>
      <c r="I124">
        <f>COUNTIF(F$2:F124,"="&amp;F124)</f>
        <v>24</v>
      </c>
      <c r="J124">
        <f>_xlfn.COUNTIFS(I$2:I124,"=1")</f>
        <v>13</v>
      </c>
      <c r="K124" s="35">
        <f>_xlfn.COUNTIFS(I$2:I124,"=1",H$2:H124,"="&amp;H124)</f>
        <v>13</v>
      </c>
      <c r="L124" s="3">
        <f t="shared" si="7"/>
        <v>42133</v>
      </c>
      <c r="M124" s="1" t="str">
        <f t="shared" si="11"/>
        <v>ok</v>
      </c>
      <c r="N124" s="66">
        <v>37333</v>
      </c>
      <c r="O124" s="35">
        <f t="shared" si="9"/>
        <v>12</v>
      </c>
    </row>
    <row r="125" spans="1:15" ht="15">
      <c r="A125" s="58">
        <v>41916</v>
      </c>
      <c r="B125" s="23" t="s">
        <v>149</v>
      </c>
      <c r="C125" s="24" t="s">
        <v>150</v>
      </c>
      <c r="D125" s="25" t="s">
        <v>43</v>
      </c>
      <c r="E125" s="25">
        <v>71</v>
      </c>
      <c r="F125" s="23" t="s">
        <v>144</v>
      </c>
      <c r="G125" s="55">
        <v>0.01765046296296296</v>
      </c>
      <c r="H125" s="54" t="e">
        <f t="shared" si="10"/>
        <v>#NAME?</v>
      </c>
      <c r="I125">
        <f>COUNTIF(F$2:F125,"="&amp;F125)</f>
        <v>15</v>
      </c>
      <c r="J125">
        <f>_xlfn.COUNTIFS(I$2:I125,"=1")</f>
        <v>13</v>
      </c>
      <c r="K125" s="35">
        <f>_xlfn.COUNTIFS(I$2:I125,"=1",H$2:H125,"="&amp;H125)</f>
        <v>13</v>
      </c>
      <c r="L125" s="3">
        <f t="shared" si="7"/>
        <v>41916</v>
      </c>
      <c r="M125" s="1" t="str">
        <f t="shared" si="11"/>
        <v>ok</v>
      </c>
      <c r="N125" s="66">
        <v>38274</v>
      </c>
      <c r="O125" s="35">
        <f t="shared" si="9"/>
        <v>9</v>
      </c>
    </row>
    <row r="126" spans="1:15" ht="15">
      <c r="A126" s="58">
        <v>42168</v>
      </c>
      <c r="B126" s="37" t="s">
        <v>42</v>
      </c>
      <c r="C126" s="38" t="s">
        <v>69</v>
      </c>
      <c r="D126" s="39" t="s">
        <v>43</v>
      </c>
      <c r="E126" s="39">
        <v>83</v>
      </c>
      <c r="F126" s="37" t="s">
        <v>171</v>
      </c>
      <c r="G126" s="42">
        <v>0.017662037037037035</v>
      </c>
      <c r="H126" s="54" t="e">
        <f t="shared" si="10"/>
        <v>#NAME?</v>
      </c>
      <c r="I126">
        <f>COUNTIF(F$2:F126,"="&amp;F126)</f>
        <v>1</v>
      </c>
      <c r="J126">
        <f>_xlfn.COUNTIFS(I$2:I126,"=1")</f>
        <v>14</v>
      </c>
      <c r="K126" s="35">
        <f>_xlfn.COUNTIFS(I$2:I126,"=1",H$2:H126,"="&amp;H126)</f>
        <v>14</v>
      </c>
      <c r="L126" s="3">
        <f t="shared" si="7"/>
        <v>42168</v>
      </c>
      <c r="M126" s="1" t="str">
        <f t="shared" si="11"/>
        <v>ok</v>
      </c>
      <c r="N126" s="66">
        <v>37781</v>
      </c>
      <c r="O126" s="35">
        <f t="shared" si="9"/>
        <v>11</v>
      </c>
    </row>
    <row r="127" spans="1:15" ht="15">
      <c r="A127" s="57">
        <v>42231</v>
      </c>
      <c r="B127" s="35" t="s">
        <v>42</v>
      </c>
      <c r="C127" s="35" t="s">
        <v>69</v>
      </c>
      <c r="D127" s="36" t="s">
        <v>43</v>
      </c>
      <c r="E127" s="36">
        <v>88</v>
      </c>
      <c r="F127" s="35" t="s">
        <v>132</v>
      </c>
      <c r="G127" s="15">
        <v>0.017685185185185182</v>
      </c>
      <c r="H127" s="54" t="e">
        <f t="shared" si="10"/>
        <v>#NAME?</v>
      </c>
      <c r="I127">
        <f>COUNTIF(F$2:F127,"="&amp;F127)</f>
        <v>3</v>
      </c>
      <c r="J127">
        <f>_xlfn.COUNTIFS(I$2:I127,"=1")</f>
        <v>14</v>
      </c>
      <c r="K127" s="35">
        <f>_xlfn.COUNTIFS(I$2:I127,"=1",H$2:H127,"="&amp;H127)</f>
        <v>14</v>
      </c>
      <c r="L127" s="3">
        <f t="shared" si="7"/>
        <v>42231</v>
      </c>
      <c r="M127" s="1" t="str">
        <f t="shared" si="11"/>
        <v>ok</v>
      </c>
      <c r="N127" s="66">
        <v>37531</v>
      </c>
      <c r="O127" s="35">
        <f t="shared" si="9"/>
        <v>11</v>
      </c>
    </row>
    <row r="128" spans="1:15" ht="15">
      <c r="A128" s="57">
        <v>42182</v>
      </c>
      <c r="B128" s="35" t="s">
        <v>42</v>
      </c>
      <c r="C128" s="35" t="s">
        <v>173</v>
      </c>
      <c r="D128" s="36" t="s">
        <v>43</v>
      </c>
      <c r="E128" s="36">
        <v>170</v>
      </c>
      <c r="F128" s="35" t="s">
        <v>174</v>
      </c>
      <c r="G128" s="15">
        <v>0.01778935185185185</v>
      </c>
      <c r="H128" s="54" t="e">
        <f t="shared" si="10"/>
        <v>#NAME?</v>
      </c>
      <c r="I128">
        <f>COUNTIF(F$2:F128,"="&amp;F128)</f>
        <v>25</v>
      </c>
      <c r="J128">
        <f>_xlfn.COUNTIFS(I$2:I128,"=1")</f>
        <v>14</v>
      </c>
      <c r="K128" s="35">
        <f>_xlfn.COUNTIFS(I$2:I128,"=1",H$2:H128,"="&amp;H128)</f>
        <v>14</v>
      </c>
      <c r="L128" s="3">
        <f t="shared" si="7"/>
        <v>42182</v>
      </c>
      <c r="M128" s="1" t="str">
        <f t="shared" si="11"/>
        <v>ok</v>
      </c>
      <c r="N128" s="66">
        <v>37333</v>
      </c>
      <c r="O128" s="35">
        <f t="shared" si="9"/>
        <v>12</v>
      </c>
    </row>
    <row r="129" spans="1:15" ht="15">
      <c r="A129" s="57">
        <v>42154</v>
      </c>
      <c r="B129" s="35" t="s">
        <v>42</v>
      </c>
      <c r="C129" s="35" t="s">
        <v>69</v>
      </c>
      <c r="D129" s="36" t="s">
        <v>43</v>
      </c>
      <c r="E129" s="36">
        <v>120</v>
      </c>
      <c r="F129" s="35" t="s">
        <v>235</v>
      </c>
      <c r="G129" s="15">
        <v>0.017916666666666668</v>
      </c>
      <c r="H129" s="54" t="e">
        <f t="shared" si="10"/>
        <v>#NAME?</v>
      </c>
      <c r="I129">
        <f>COUNTIF(F$2:F129,"="&amp;F129)</f>
        <v>3</v>
      </c>
      <c r="J129">
        <f>_xlfn.COUNTIFS(I$2:I129,"=1")</f>
        <v>14</v>
      </c>
      <c r="K129" s="35">
        <f>_xlfn.COUNTIFS(I$2:I129,"=1",H$2:H129,"="&amp;H129)</f>
        <v>14</v>
      </c>
      <c r="L129" s="3">
        <f t="shared" si="7"/>
        <v>42154</v>
      </c>
      <c r="M129" s="1" t="str">
        <f t="shared" si="11"/>
        <v>ok</v>
      </c>
      <c r="N129" s="66">
        <v>36929</v>
      </c>
      <c r="O129" s="35">
        <f t="shared" si="9"/>
        <v>13</v>
      </c>
    </row>
    <row r="130" spans="1:15" ht="15">
      <c r="A130" s="57">
        <v>42021</v>
      </c>
      <c r="B130" s="35" t="s">
        <v>42</v>
      </c>
      <c r="C130" s="35" t="s">
        <v>69</v>
      </c>
      <c r="D130" s="36" t="s">
        <v>43</v>
      </c>
      <c r="E130" s="36">
        <v>71</v>
      </c>
      <c r="F130" s="35" t="s">
        <v>44</v>
      </c>
      <c r="G130" s="15">
        <v>0.018379629629629628</v>
      </c>
      <c r="H130" s="54" t="e">
        <f aca="true" t="shared" si="12" ref="H130:H161">VLOOKUP(F130,DOBS,3)</f>
        <v>#NAME?</v>
      </c>
      <c r="I130">
        <f>COUNTIF(F$2:F130,"="&amp;F130)</f>
        <v>26</v>
      </c>
      <c r="J130">
        <f>_xlfn.COUNTIFS(I$2:I130,"=1")</f>
        <v>14</v>
      </c>
      <c r="K130" s="35">
        <f>_xlfn.COUNTIFS(I$2:I130,"=1",H$2:H130,"="&amp;H130)</f>
        <v>14</v>
      </c>
      <c r="L130" s="3">
        <f aca="true" t="shared" si="13" ref="L130:L173">A130</f>
        <v>42021</v>
      </c>
      <c r="M130" s="1" t="str">
        <f aca="true" t="shared" si="14" ref="M130:M161">IF(ISNA(VLOOKUP(F130,NamesInTable,1,FALSE)),"NotKnown","ok")</f>
        <v>ok</v>
      </c>
      <c r="N130" s="66">
        <v>36109</v>
      </c>
      <c r="O130" s="35">
        <f aca="true" t="shared" si="15" ref="O130:O173">YEAR(N$1-N130)-1900</f>
        <v>15</v>
      </c>
    </row>
    <row r="131" spans="1:15" ht="15">
      <c r="A131" s="57">
        <v>42245</v>
      </c>
      <c r="B131" s="35" t="s">
        <v>42</v>
      </c>
      <c r="C131" s="35" t="s">
        <v>70</v>
      </c>
      <c r="D131" s="36" t="s">
        <v>43</v>
      </c>
      <c r="E131" s="36">
        <v>66</v>
      </c>
      <c r="F131" s="35" t="s">
        <v>230</v>
      </c>
      <c r="G131" s="15">
        <v>0.018425925925925925</v>
      </c>
      <c r="H131" s="54" t="e">
        <f t="shared" si="12"/>
        <v>#NAME?</v>
      </c>
      <c r="I131">
        <f>COUNTIF(F$2:F131,"="&amp;F131)</f>
        <v>4</v>
      </c>
      <c r="J131">
        <f>_xlfn.COUNTIFS(I$2:I131,"=1")</f>
        <v>14</v>
      </c>
      <c r="K131" s="35">
        <f>_xlfn.COUNTIFS(I$2:I131,"=1",H$2:H131,"="&amp;H131)</f>
        <v>14</v>
      </c>
      <c r="L131" s="3">
        <f t="shared" si="13"/>
        <v>42245</v>
      </c>
      <c r="M131" s="1" t="str">
        <f t="shared" si="14"/>
        <v>ok</v>
      </c>
      <c r="N131" s="66">
        <v>38269</v>
      </c>
      <c r="O131" s="35">
        <f t="shared" si="15"/>
        <v>9</v>
      </c>
    </row>
    <row r="132" spans="1:15" ht="15">
      <c r="A132" s="58">
        <v>41958</v>
      </c>
      <c r="B132" s="23" t="s">
        <v>42</v>
      </c>
      <c r="C132" s="24" t="s">
        <v>70</v>
      </c>
      <c r="D132" s="25" t="s">
        <v>43</v>
      </c>
      <c r="E132" s="25">
        <v>51</v>
      </c>
      <c r="F132" s="23" t="s">
        <v>144</v>
      </c>
      <c r="G132" s="55">
        <v>0.018460648148148146</v>
      </c>
      <c r="H132" s="54" t="e">
        <f t="shared" si="12"/>
        <v>#NAME?</v>
      </c>
      <c r="I132">
        <f>COUNTIF(F$2:F132,"="&amp;F132)</f>
        <v>16</v>
      </c>
      <c r="J132">
        <f>_xlfn.COUNTIFS(I$2:I132,"=1")</f>
        <v>14</v>
      </c>
      <c r="K132" s="35">
        <f>_xlfn.COUNTIFS(I$2:I132,"=1",H$2:H132,"="&amp;H132)</f>
        <v>14</v>
      </c>
      <c r="L132" s="3">
        <f t="shared" si="13"/>
        <v>41958</v>
      </c>
      <c r="M132" s="1" t="str">
        <f t="shared" si="14"/>
        <v>ok</v>
      </c>
      <c r="N132" s="66">
        <v>38274</v>
      </c>
      <c r="O132" s="35">
        <f t="shared" si="15"/>
        <v>9</v>
      </c>
    </row>
    <row r="133" spans="1:15" ht="15">
      <c r="A133" s="57">
        <v>42224</v>
      </c>
      <c r="B133" s="35" t="s">
        <v>42</v>
      </c>
      <c r="C133" s="35" t="s">
        <v>70</v>
      </c>
      <c r="D133" s="36" t="s">
        <v>43</v>
      </c>
      <c r="E133" s="36">
        <v>46</v>
      </c>
      <c r="F133" s="35" t="s">
        <v>144</v>
      </c>
      <c r="G133" s="15">
        <v>0.018483796296296297</v>
      </c>
      <c r="H133" s="54" t="e">
        <f t="shared" si="12"/>
        <v>#NAME?</v>
      </c>
      <c r="I133">
        <f>COUNTIF(F$2:F133,"="&amp;F133)</f>
        <v>17</v>
      </c>
      <c r="J133">
        <f>_xlfn.COUNTIFS(I$2:I133,"=1")</f>
        <v>14</v>
      </c>
      <c r="K133" s="35">
        <f>_xlfn.COUNTIFS(I$2:I133,"=1",H$2:H133,"="&amp;H133)</f>
        <v>14</v>
      </c>
      <c r="L133" s="3">
        <f t="shared" si="13"/>
        <v>42224</v>
      </c>
      <c r="M133" s="1" t="str">
        <f t="shared" si="14"/>
        <v>ok</v>
      </c>
      <c r="N133" s="66">
        <v>38274</v>
      </c>
      <c r="O133" s="35">
        <f t="shared" si="15"/>
        <v>9</v>
      </c>
    </row>
    <row r="134" spans="1:15" ht="15">
      <c r="A134" s="57">
        <v>42238</v>
      </c>
      <c r="B134" s="35" t="s">
        <v>42</v>
      </c>
      <c r="C134" s="35" t="s">
        <v>69</v>
      </c>
      <c r="D134" s="36" t="s">
        <v>43</v>
      </c>
      <c r="E134" s="36">
        <v>101</v>
      </c>
      <c r="F134" s="35" t="s">
        <v>249</v>
      </c>
      <c r="G134" s="15">
        <v>0.018506944444444444</v>
      </c>
      <c r="H134" s="54" t="e">
        <f t="shared" si="12"/>
        <v>#NAME?</v>
      </c>
      <c r="I134">
        <f>COUNTIF(F$2:F134,"="&amp;F134)</f>
        <v>6</v>
      </c>
      <c r="J134">
        <f>_xlfn.COUNTIFS(I$2:I134,"=1")</f>
        <v>14</v>
      </c>
      <c r="K134" s="35">
        <f>_xlfn.COUNTIFS(I$2:I134,"=1",H$2:H134,"="&amp;H134)</f>
        <v>14</v>
      </c>
      <c r="L134" s="3">
        <f t="shared" si="13"/>
        <v>42238</v>
      </c>
      <c r="M134" s="1" t="str">
        <f t="shared" si="14"/>
        <v>ok</v>
      </c>
      <c r="N134" s="66">
        <v>37463</v>
      </c>
      <c r="O134" s="35">
        <f t="shared" si="15"/>
        <v>12</v>
      </c>
    </row>
    <row r="135" spans="1:15" ht="15">
      <c r="A135" s="57">
        <v>42238</v>
      </c>
      <c r="B135" s="35" t="s">
        <v>42</v>
      </c>
      <c r="C135" s="35" t="s">
        <v>70</v>
      </c>
      <c r="D135" s="36" t="s">
        <v>43</v>
      </c>
      <c r="E135" s="36">
        <v>50</v>
      </c>
      <c r="F135" s="35" t="s">
        <v>230</v>
      </c>
      <c r="G135" s="15">
        <v>0.018530092592592595</v>
      </c>
      <c r="H135" s="54" t="e">
        <f t="shared" si="12"/>
        <v>#NAME?</v>
      </c>
      <c r="I135">
        <f>COUNTIF(F$2:F135,"="&amp;F135)</f>
        <v>5</v>
      </c>
      <c r="J135">
        <f>_xlfn.COUNTIFS(I$2:I135,"=1")</f>
        <v>14</v>
      </c>
      <c r="K135" s="35">
        <f>_xlfn.COUNTIFS(I$2:I135,"=1",H$2:H135,"="&amp;H135)</f>
        <v>14</v>
      </c>
      <c r="L135" s="3">
        <f t="shared" si="13"/>
        <v>42238</v>
      </c>
      <c r="M135" s="1" t="str">
        <f t="shared" si="14"/>
        <v>ok</v>
      </c>
      <c r="N135" s="66">
        <v>38269</v>
      </c>
      <c r="O135" s="35">
        <f t="shared" si="15"/>
        <v>9</v>
      </c>
    </row>
    <row r="136" spans="1:15" ht="15">
      <c r="A136" s="57">
        <v>42133</v>
      </c>
      <c r="B136" s="35" t="s">
        <v>42</v>
      </c>
      <c r="C136" s="35" t="s">
        <v>69</v>
      </c>
      <c r="D136" s="36" t="s">
        <v>43</v>
      </c>
      <c r="E136" s="36">
        <v>86</v>
      </c>
      <c r="F136" s="35" t="s">
        <v>235</v>
      </c>
      <c r="G136" s="15">
        <v>0.018587962962962962</v>
      </c>
      <c r="H136" s="54" t="e">
        <f t="shared" si="12"/>
        <v>#NAME?</v>
      </c>
      <c r="I136">
        <f>COUNTIF(F$2:F136,"="&amp;F136)</f>
        <v>4</v>
      </c>
      <c r="J136">
        <f>_xlfn.COUNTIFS(I$2:I136,"=1")</f>
        <v>14</v>
      </c>
      <c r="K136" s="35">
        <f>_xlfn.COUNTIFS(I$2:I136,"=1",H$2:H136,"="&amp;H136)</f>
        <v>14</v>
      </c>
      <c r="L136" s="3">
        <f t="shared" si="13"/>
        <v>42133</v>
      </c>
      <c r="M136" s="1" t="str">
        <f t="shared" si="14"/>
        <v>ok</v>
      </c>
      <c r="N136" s="66">
        <v>36929</v>
      </c>
      <c r="O136" s="35">
        <f t="shared" si="15"/>
        <v>13</v>
      </c>
    </row>
    <row r="137" spans="1:15" ht="15">
      <c r="A137" s="57">
        <v>42014</v>
      </c>
      <c r="B137" s="35" t="s">
        <v>42</v>
      </c>
      <c r="C137" s="35" t="s">
        <v>69</v>
      </c>
      <c r="D137" s="36" t="s">
        <v>43</v>
      </c>
      <c r="E137" s="36">
        <v>122</v>
      </c>
      <c r="F137" s="35" t="s">
        <v>171</v>
      </c>
      <c r="G137" s="15">
        <v>0.018703703703703705</v>
      </c>
      <c r="H137" s="54" t="e">
        <f t="shared" si="12"/>
        <v>#NAME?</v>
      </c>
      <c r="I137">
        <f>COUNTIF(F$2:F137,"="&amp;F137)</f>
        <v>2</v>
      </c>
      <c r="J137">
        <f>_xlfn.COUNTIFS(I$2:I137,"=1")</f>
        <v>14</v>
      </c>
      <c r="K137" s="35">
        <f>_xlfn.COUNTIFS(I$2:I137,"=1",H$2:H137,"="&amp;H137)</f>
        <v>14</v>
      </c>
      <c r="L137" s="3">
        <f t="shared" si="13"/>
        <v>42014</v>
      </c>
      <c r="M137" s="1" t="str">
        <f t="shared" si="14"/>
        <v>ok</v>
      </c>
      <c r="N137" s="66">
        <v>37781</v>
      </c>
      <c r="O137" s="35">
        <f t="shared" si="15"/>
        <v>11</v>
      </c>
    </row>
    <row r="138" spans="1:15" ht="15">
      <c r="A138" s="58">
        <v>41903</v>
      </c>
      <c r="B138" s="23" t="s">
        <v>42</v>
      </c>
      <c r="C138" s="24" t="s">
        <v>70</v>
      </c>
      <c r="D138" s="25" t="s">
        <v>43</v>
      </c>
      <c r="E138" s="25">
        <v>55</v>
      </c>
      <c r="F138" s="23" t="s">
        <v>144</v>
      </c>
      <c r="G138" s="55">
        <v>0.018784722222222223</v>
      </c>
      <c r="H138" s="54" t="e">
        <f t="shared" si="12"/>
        <v>#NAME?</v>
      </c>
      <c r="I138">
        <f>COUNTIF(F$2:F138,"="&amp;F138)</f>
        <v>18</v>
      </c>
      <c r="J138">
        <f>_xlfn.COUNTIFS(I$2:I138,"=1")</f>
        <v>14</v>
      </c>
      <c r="K138" s="35">
        <f>_xlfn.COUNTIFS(I$2:I138,"=1",H$2:H138,"="&amp;H138)</f>
        <v>14</v>
      </c>
      <c r="L138" s="3">
        <f t="shared" si="13"/>
        <v>41903</v>
      </c>
      <c r="M138" s="1" t="str">
        <f t="shared" si="14"/>
        <v>ok</v>
      </c>
      <c r="N138" s="66">
        <v>38274</v>
      </c>
      <c r="O138" s="35">
        <f t="shared" si="15"/>
        <v>9</v>
      </c>
    </row>
    <row r="139" spans="1:15" ht="15">
      <c r="A139" s="57">
        <v>42217</v>
      </c>
      <c r="B139" s="35" t="s">
        <v>42</v>
      </c>
      <c r="C139" s="35" t="s">
        <v>173</v>
      </c>
      <c r="D139" s="36" t="s">
        <v>43</v>
      </c>
      <c r="E139" s="36">
        <v>210</v>
      </c>
      <c r="F139" s="35" t="s">
        <v>174</v>
      </c>
      <c r="G139" s="15">
        <v>0.019143518518518518</v>
      </c>
      <c r="H139" s="54" t="e">
        <f t="shared" si="12"/>
        <v>#NAME?</v>
      </c>
      <c r="I139">
        <f>COUNTIF(F$2:F139,"="&amp;F139)</f>
        <v>26</v>
      </c>
      <c r="J139">
        <f>_xlfn.COUNTIFS(I$2:I139,"=1")</f>
        <v>14</v>
      </c>
      <c r="K139" s="35">
        <f>_xlfn.COUNTIFS(I$2:I139,"=1",H$2:H139,"="&amp;H139)</f>
        <v>14</v>
      </c>
      <c r="L139" s="3">
        <f t="shared" si="13"/>
        <v>42217</v>
      </c>
      <c r="M139" s="1" t="str">
        <f t="shared" si="14"/>
        <v>ok</v>
      </c>
      <c r="N139" s="66">
        <v>37333</v>
      </c>
      <c r="O139" s="35">
        <f t="shared" si="15"/>
        <v>12</v>
      </c>
    </row>
    <row r="140" spans="1:15" ht="15">
      <c r="A140" s="57">
        <v>42210</v>
      </c>
      <c r="B140" s="35" t="s">
        <v>42</v>
      </c>
      <c r="C140" s="35" t="s">
        <v>173</v>
      </c>
      <c r="D140" s="36" t="s">
        <v>43</v>
      </c>
      <c r="E140" s="36">
        <v>214</v>
      </c>
      <c r="F140" s="35" t="s">
        <v>54</v>
      </c>
      <c r="G140" s="15">
        <v>0.019328703703703702</v>
      </c>
      <c r="H140" s="54" t="e">
        <f t="shared" si="12"/>
        <v>#NAME?</v>
      </c>
      <c r="I140">
        <f>COUNTIF(F$2:F140,"="&amp;F140)</f>
        <v>3</v>
      </c>
      <c r="J140">
        <f>_xlfn.COUNTIFS(I$2:I140,"=1")</f>
        <v>14</v>
      </c>
      <c r="K140" s="35">
        <f>_xlfn.COUNTIFS(I$2:I140,"=1",H$2:H140,"="&amp;H140)</f>
        <v>14</v>
      </c>
      <c r="L140" s="3">
        <f t="shared" si="13"/>
        <v>42210</v>
      </c>
      <c r="M140" s="1" t="str">
        <f t="shared" si="14"/>
        <v>ok</v>
      </c>
      <c r="N140" s="66">
        <v>38469</v>
      </c>
      <c r="O140" s="35">
        <f t="shared" si="15"/>
        <v>9</v>
      </c>
    </row>
    <row r="141" spans="1:15" ht="15">
      <c r="A141" s="58">
        <v>41930</v>
      </c>
      <c r="B141" s="23" t="s">
        <v>42</v>
      </c>
      <c r="C141" s="24" t="s">
        <v>69</v>
      </c>
      <c r="D141" s="25" t="s">
        <v>43</v>
      </c>
      <c r="E141" s="25">
        <v>148</v>
      </c>
      <c r="F141" s="23" t="s">
        <v>48</v>
      </c>
      <c r="G141" s="55">
        <v>0.01943287037037037</v>
      </c>
      <c r="H141" s="54" t="e">
        <f t="shared" si="12"/>
        <v>#NAME?</v>
      </c>
      <c r="I141">
        <f>COUNTIF(F$2:F141,"="&amp;F141)</f>
        <v>1</v>
      </c>
      <c r="J141">
        <f>_xlfn.COUNTIFS(I$2:I141,"=1")</f>
        <v>15</v>
      </c>
      <c r="K141" s="35">
        <f>_xlfn.COUNTIFS(I$2:I141,"=1",H$2:H141,"="&amp;H141)</f>
        <v>15</v>
      </c>
      <c r="L141" s="3">
        <f t="shared" si="13"/>
        <v>41930</v>
      </c>
      <c r="M141" s="1" t="str">
        <f t="shared" si="14"/>
        <v>ok</v>
      </c>
      <c r="N141" s="66">
        <v>38684</v>
      </c>
      <c r="O141" s="35">
        <f t="shared" si="15"/>
        <v>8</v>
      </c>
    </row>
    <row r="142" spans="1:15" ht="15">
      <c r="A142" s="57">
        <v>42238</v>
      </c>
      <c r="B142" s="35" t="s">
        <v>253</v>
      </c>
      <c r="C142" s="35" t="s">
        <v>254</v>
      </c>
      <c r="D142" s="36" t="s">
        <v>43</v>
      </c>
      <c r="E142" s="36">
        <v>118</v>
      </c>
      <c r="F142" s="35" t="s">
        <v>174</v>
      </c>
      <c r="G142" s="15">
        <v>0.01951388888888889</v>
      </c>
      <c r="H142" s="54" t="e">
        <f t="shared" si="12"/>
        <v>#NAME?</v>
      </c>
      <c r="I142">
        <f>COUNTIF(F$2:F142,"="&amp;F142)</f>
        <v>27</v>
      </c>
      <c r="J142">
        <f>_xlfn.COUNTIFS(I$2:I142,"=1")</f>
        <v>15</v>
      </c>
      <c r="K142" s="35">
        <f>_xlfn.COUNTIFS(I$2:I142,"=1",H$2:H142,"="&amp;H142)</f>
        <v>15</v>
      </c>
      <c r="L142" s="3">
        <f t="shared" si="13"/>
        <v>42238</v>
      </c>
      <c r="M142" s="1" t="str">
        <f t="shared" si="14"/>
        <v>ok</v>
      </c>
      <c r="N142" s="66">
        <v>37333</v>
      </c>
      <c r="O142" s="35">
        <f t="shared" si="15"/>
        <v>12</v>
      </c>
    </row>
    <row r="143" spans="1:15" ht="15">
      <c r="A143" s="57">
        <v>42168</v>
      </c>
      <c r="B143" s="35" t="s">
        <v>42</v>
      </c>
      <c r="C143" s="35" t="s">
        <v>69</v>
      </c>
      <c r="D143" s="36" t="s">
        <v>43</v>
      </c>
      <c r="E143" s="36">
        <v>124</v>
      </c>
      <c r="F143" s="35" t="s">
        <v>48</v>
      </c>
      <c r="G143" s="15">
        <v>0.019571759259259257</v>
      </c>
      <c r="H143" s="54" t="e">
        <f t="shared" si="12"/>
        <v>#NAME?</v>
      </c>
      <c r="I143">
        <f>COUNTIF(F$2:F143,"="&amp;F143)</f>
        <v>2</v>
      </c>
      <c r="J143">
        <f>_xlfn.COUNTIFS(I$2:I143,"=1")</f>
        <v>15</v>
      </c>
      <c r="K143" s="35">
        <f>_xlfn.COUNTIFS(I$2:I143,"=1",H$2:H143,"="&amp;H143)</f>
        <v>15</v>
      </c>
      <c r="L143" s="3">
        <f t="shared" si="13"/>
        <v>42168</v>
      </c>
      <c r="M143" s="1" t="str">
        <f t="shared" si="14"/>
        <v>ok</v>
      </c>
      <c r="N143" s="66">
        <v>38684</v>
      </c>
      <c r="O143" s="35">
        <f t="shared" si="15"/>
        <v>8</v>
      </c>
    </row>
    <row r="144" spans="1:15" ht="15">
      <c r="A144" s="57">
        <v>42203</v>
      </c>
      <c r="B144" s="35" t="s">
        <v>42</v>
      </c>
      <c r="C144" s="35" t="s">
        <v>173</v>
      </c>
      <c r="D144" s="36" t="s">
        <v>43</v>
      </c>
      <c r="E144" s="36">
        <v>211</v>
      </c>
      <c r="F144" s="35" t="s">
        <v>174</v>
      </c>
      <c r="G144" s="15">
        <v>0.01965277777777778</v>
      </c>
      <c r="H144" s="54" t="e">
        <f t="shared" si="12"/>
        <v>#NAME?</v>
      </c>
      <c r="I144">
        <f>COUNTIF(F$2:F144,"="&amp;F144)</f>
        <v>28</v>
      </c>
      <c r="J144">
        <f>_xlfn.COUNTIFS(I$2:I144,"=1")</f>
        <v>15</v>
      </c>
      <c r="K144" s="35">
        <f>_xlfn.COUNTIFS(I$2:I144,"=1",H$2:H144,"="&amp;H144)</f>
        <v>15</v>
      </c>
      <c r="L144" s="3">
        <f t="shared" si="13"/>
        <v>42203</v>
      </c>
      <c r="M144" s="1" t="str">
        <f t="shared" si="14"/>
        <v>ok</v>
      </c>
      <c r="N144" s="66">
        <v>37333</v>
      </c>
      <c r="O144" s="35">
        <f t="shared" si="15"/>
        <v>12</v>
      </c>
    </row>
    <row r="145" spans="1:15" ht="15">
      <c r="A145" s="57">
        <v>42217</v>
      </c>
      <c r="B145" s="35" t="s">
        <v>250</v>
      </c>
      <c r="C145" s="35" t="s">
        <v>251</v>
      </c>
      <c r="D145" s="36" t="s">
        <v>43</v>
      </c>
      <c r="E145" s="36">
        <v>64</v>
      </c>
      <c r="F145" s="35" t="s">
        <v>252</v>
      </c>
      <c r="G145" s="15">
        <v>0.01965277777777778</v>
      </c>
      <c r="H145" s="54" t="e">
        <f t="shared" si="12"/>
        <v>#NAME?</v>
      </c>
      <c r="I145">
        <f>COUNTIF(F$2:F145,"="&amp;F145)</f>
        <v>1</v>
      </c>
      <c r="J145">
        <f>_xlfn.COUNTIFS(I$2:I145,"=1")</f>
        <v>16</v>
      </c>
      <c r="K145" s="35">
        <f>_xlfn.COUNTIFS(I$2:I145,"=1",H$2:H145,"="&amp;H145)</f>
        <v>16</v>
      </c>
      <c r="L145" s="3">
        <f t="shared" si="13"/>
        <v>42217</v>
      </c>
      <c r="M145" s="1" t="str">
        <f t="shared" si="14"/>
        <v>ok</v>
      </c>
      <c r="N145" s="66">
        <v>37310</v>
      </c>
      <c r="O145" s="35">
        <f t="shared" si="15"/>
        <v>12</v>
      </c>
    </row>
    <row r="146" spans="1:15" ht="15">
      <c r="A146" s="57">
        <v>42077</v>
      </c>
      <c r="B146" s="35" t="s">
        <v>42</v>
      </c>
      <c r="C146" s="35" t="s">
        <v>69</v>
      </c>
      <c r="D146" s="36" t="s">
        <v>43</v>
      </c>
      <c r="E146" s="36">
        <v>195</v>
      </c>
      <c r="F146" s="35" t="s">
        <v>48</v>
      </c>
      <c r="G146" s="15">
        <v>0.01994212962962963</v>
      </c>
      <c r="H146" s="54" t="e">
        <f t="shared" si="12"/>
        <v>#NAME?</v>
      </c>
      <c r="I146">
        <f>COUNTIF(F$2:F146,"="&amp;F146)</f>
        <v>3</v>
      </c>
      <c r="J146">
        <f>_xlfn.COUNTIFS(I$2:I146,"=1")</f>
        <v>16</v>
      </c>
      <c r="K146" s="35">
        <f>_xlfn.COUNTIFS(I$2:I146,"=1",H$2:H146,"="&amp;H146)</f>
        <v>16</v>
      </c>
      <c r="L146" s="3">
        <f t="shared" si="13"/>
        <v>42077</v>
      </c>
      <c r="M146" s="1" t="str">
        <f t="shared" si="14"/>
        <v>ok</v>
      </c>
      <c r="N146" s="66">
        <v>38684</v>
      </c>
      <c r="O146" s="35">
        <f t="shared" si="15"/>
        <v>8</v>
      </c>
    </row>
    <row r="147" spans="1:15" ht="15">
      <c r="A147" s="58">
        <v>41910</v>
      </c>
      <c r="B147" s="23" t="s">
        <v>42</v>
      </c>
      <c r="C147" s="24" t="s">
        <v>69</v>
      </c>
      <c r="D147" s="25" t="s">
        <v>43</v>
      </c>
      <c r="E147" s="25">
        <v>174</v>
      </c>
      <c r="F147" s="23" t="s">
        <v>48</v>
      </c>
      <c r="G147" s="55">
        <v>0.02008101851851852</v>
      </c>
      <c r="H147" s="54" t="e">
        <f t="shared" si="12"/>
        <v>#NAME?</v>
      </c>
      <c r="I147">
        <f>COUNTIF(F$2:F147,"="&amp;F147)</f>
        <v>4</v>
      </c>
      <c r="J147">
        <f>_xlfn.COUNTIFS(I$2:I147,"=1")</f>
        <v>16</v>
      </c>
      <c r="K147" s="35">
        <f>_xlfn.COUNTIFS(I$2:I147,"=1",H$2:H147,"="&amp;H147)</f>
        <v>16</v>
      </c>
      <c r="L147" s="3">
        <f t="shared" si="13"/>
        <v>41910</v>
      </c>
      <c r="M147" s="1" t="str">
        <f t="shared" si="14"/>
        <v>ok</v>
      </c>
      <c r="N147" s="66">
        <v>38684</v>
      </c>
      <c r="O147" s="35">
        <f t="shared" si="15"/>
        <v>8</v>
      </c>
    </row>
    <row r="148" spans="1:15" ht="15">
      <c r="A148" s="57">
        <v>42161</v>
      </c>
      <c r="B148" s="35" t="s">
        <v>42</v>
      </c>
      <c r="C148" s="35" t="s">
        <v>69</v>
      </c>
      <c r="D148" s="36" t="s">
        <v>43</v>
      </c>
      <c r="E148" s="36">
        <v>163</v>
      </c>
      <c r="F148" s="35" t="s">
        <v>135</v>
      </c>
      <c r="G148" s="15">
        <v>0.020150462962962964</v>
      </c>
      <c r="H148" s="54" t="e">
        <f t="shared" si="12"/>
        <v>#NAME?</v>
      </c>
      <c r="I148">
        <f>COUNTIF(F$2:F148,"="&amp;F148)</f>
        <v>1</v>
      </c>
      <c r="J148">
        <f>_xlfn.COUNTIFS(I$2:I148,"=1")</f>
        <v>17</v>
      </c>
      <c r="K148" s="35">
        <f>_xlfn.COUNTIFS(I$2:I148,"=1",H$2:H148,"="&amp;H148)</f>
        <v>17</v>
      </c>
      <c r="L148" s="3">
        <f t="shared" si="13"/>
        <v>42161</v>
      </c>
      <c r="M148" s="1" t="str">
        <f t="shared" si="14"/>
        <v>ok</v>
      </c>
      <c r="N148" s="66">
        <v>38728</v>
      </c>
      <c r="O148" s="35">
        <f t="shared" si="15"/>
        <v>8</v>
      </c>
    </row>
    <row r="149" spans="1:15" ht="15">
      <c r="A149" s="58">
        <v>41903</v>
      </c>
      <c r="B149" s="23" t="s">
        <v>42</v>
      </c>
      <c r="C149" s="24" t="s">
        <v>69</v>
      </c>
      <c r="D149" s="25" t="s">
        <v>43</v>
      </c>
      <c r="E149" s="25">
        <v>145</v>
      </c>
      <c r="F149" s="23" t="s">
        <v>48</v>
      </c>
      <c r="G149" s="55">
        <v>0.020300925925925927</v>
      </c>
      <c r="H149" s="54" t="e">
        <f t="shared" si="12"/>
        <v>#NAME?</v>
      </c>
      <c r="I149">
        <f>COUNTIF(F$2:F149,"="&amp;F149)</f>
        <v>5</v>
      </c>
      <c r="J149">
        <f>_xlfn.COUNTIFS(I$2:I149,"=1")</f>
        <v>17</v>
      </c>
      <c r="K149" s="35">
        <f>_xlfn.COUNTIFS(I$2:I149,"=1",H$2:H149,"="&amp;H149)</f>
        <v>17</v>
      </c>
      <c r="L149" s="3">
        <f t="shared" si="13"/>
        <v>41903</v>
      </c>
      <c r="M149" s="1" t="str">
        <f t="shared" si="14"/>
        <v>ok</v>
      </c>
      <c r="N149" s="66">
        <v>38684</v>
      </c>
      <c r="O149" s="35">
        <f t="shared" si="15"/>
        <v>8</v>
      </c>
    </row>
    <row r="150" spans="1:15" ht="15">
      <c r="A150" s="57">
        <v>42182</v>
      </c>
      <c r="B150" s="35" t="s">
        <v>42</v>
      </c>
      <c r="C150" s="35" t="s">
        <v>69</v>
      </c>
      <c r="D150" s="36" t="s">
        <v>43</v>
      </c>
      <c r="E150" s="36">
        <v>154</v>
      </c>
      <c r="F150" s="35" t="s">
        <v>171</v>
      </c>
      <c r="G150" s="15">
        <v>0.020300925925925927</v>
      </c>
      <c r="H150" s="54" t="e">
        <f t="shared" si="12"/>
        <v>#NAME?</v>
      </c>
      <c r="I150">
        <f>COUNTIF(F$2:F150,"="&amp;F150)</f>
        <v>3</v>
      </c>
      <c r="J150">
        <f>_xlfn.COUNTIFS(I$2:I150,"=1")</f>
        <v>17</v>
      </c>
      <c r="K150" s="35">
        <f>_xlfn.COUNTIFS(I$2:I150,"=1",H$2:H150,"="&amp;H150)</f>
        <v>17</v>
      </c>
      <c r="L150" s="3">
        <f t="shared" si="13"/>
        <v>42182</v>
      </c>
      <c r="M150" s="1" t="str">
        <f t="shared" si="14"/>
        <v>ok</v>
      </c>
      <c r="N150" s="66">
        <v>37781</v>
      </c>
      <c r="O150" s="35">
        <f t="shared" si="15"/>
        <v>11</v>
      </c>
    </row>
    <row r="151" spans="1:15" ht="15">
      <c r="A151" s="57">
        <v>42049</v>
      </c>
      <c r="B151" s="35" t="s">
        <v>42</v>
      </c>
      <c r="C151" s="35" t="s">
        <v>69</v>
      </c>
      <c r="D151" s="36" t="s">
        <v>43</v>
      </c>
      <c r="E151" s="36">
        <v>172</v>
      </c>
      <c r="F151" s="35" t="s">
        <v>48</v>
      </c>
      <c r="G151" s="15">
        <v>0.02034722222222222</v>
      </c>
      <c r="H151" s="54" t="e">
        <f t="shared" si="12"/>
        <v>#NAME?</v>
      </c>
      <c r="I151">
        <f>COUNTIF(F$2:F151,"="&amp;F151)</f>
        <v>6</v>
      </c>
      <c r="J151">
        <f>_xlfn.COUNTIFS(I$2:I151,"=1")</f>
        <v>17</v>
      </c>
      <c r="K151" s="35">
        <f>_xlfn.COUNTIFS(I$2:I151,"=1",H$2:H151,"="&amp;H151)</f>
        <v>17</v>
      </c>
      <c r="L151" s="3">
        <f t="shared" si="13"/>
        <v>42049</v>
      </c>
      <c r="M151" s="1" t="str">
        <f t="shared" si="14"/>
        <v>ok</v>
      </c>
      <c r="N151" s="66">
        <v>38684</v>
      </c>
      <c r="O151" s="35">
        <f t="shared" si="15"/>
        <v>8</v>
      </c>
    </row>
    <row r="152" spans="1:15" ht="15">
      <c r="A152" s="57">
        <v>42182</v>
      </c>
      <c r="B152" s="35" t="s">
        <v>42</v>
      </c>
      <c r="C152" s="35" t="s">
        <v>70</v>
      </c>
      <c r="D152" s="36" t="s">
        <v>43</v>
      </c>
      <c r="E152" s="36">
        <v>84</v>
      </c>
      <c r="F152" s="35" t="s">
        <v>144</v>
      </c>
      <c r="G152" s="15">
        <v>0.02045138888888889</v>
      </c>
      <c r="H152" s="54" t="e">
        <f t="shared" si="12"/>
        <v>#NAME?</v>
      </c>
      <c r="I152">
        <f>COUNTIF(F$2:F152,"="&amp;F152)</f>
        <v>19</v>
      </c>
      <c r="J152">
        <f>_xlfn.COUNTIFS(I$2:I152,"=1")</f>
        <v>17</v>
      </c>
      <c r="K152" s="35">
        <f>_xlfn.COUNTIFS(I$2:I152,"=1",H$2:H152,"="&amp;H152)</f>
        <v>17</v>
      </c>
      <c r="L152" s="3">
        <f t="shared" si="13"/>
        <v>42182</v>
      </c>
      <c r="M152" s="1" t="str">
        <f t="shared" si="14"/>
        <v>ok</v>
      </c>
      <c r="N152" s="66">
        <v>38274</v>
      </c>
      <c r="O152" s="35">
        <f t="shared" si="15"/>
        <v>9</v>
      </c>
    </row>
    <row r="153" spans="1:15" ht="15">
      <c r="A153" s="58">
        <v>42196</v>
      </c>
      <c r="B153" s="37" t="s">
        <v>42</v>
      </c>
      <c r="C153" s="38" t="s">
        <v>173</v>
      </c>
      <c r="D153" s="39" t="s">
        <v>43</v>
      </c>
      <c r="E153" s="40">
        <v>265</v>
      </c>
      <c r="F153" s="41" t="s">
        <v>174</v>
      </c>
      <c r="G153" s="42">
        <v>0.020729166666666667</v>
      </c>
      <c r="H153" s="54" t="e">
        <f t="shared" si="12"/>
        <v>#NAME?</v>
      </c>
      <c r="I153">
        <f>COUNTIF(F$2:F153,"="&amp;F153)</f>
        <v>29</v>
      </c>
      <c r="J153">
        <f>_xlfn.COUNTIFS(I$2:I153,"=1")</f>
        <v>17</v>
      </c>
      <c r="K153" s="35">
        <f>_xlfn.COUNTIFS(I$2:I153,"=1",H$2:H153,"="&amp;H153)</f>
        <v>17</v>
      </c>
      <c r="L153" s="3">
        <f t="shared" si="13"/>
        <v>42196</v>
      </c>
      <c r="M153" s="1" t="str">
        <f t="shared" si="14"/>
        <v>ok</v>
      </c>
      <c r="N153" s="66">
        <v>37333</v>
      </c>
      <c r="O153" s="35">
        <f t="shared" si="15"/>
        <v>12</v>
      </c>
    </row>
    <row r="154" spans="1:15" ht="15">
      <c r="A154" s="57">
        <v>42224</v>
      </c>
      <c r="B154" s="35" t="s">
        <v>42</v>
      </c>
      <c r="C154" s="35" t="s">
        <v>173</v>
      </c>
      <c r="D154" s="36" t="s">
        <v>43</v>
      </c>
      <c r="E154" s="36">
        <v>254</v>
      </c>
      <c r="F154" s="35" t="s">
        <v>174</v>
      </c>
      <c r="G154" s="15">
        <v>0.020844907407407406</v>
      </c>
      <c r="H154" s="54" t="e">
        <f t="shared" si="12"/>
        <v>#NAME?</v>
      </c>
      <c r="I154">
        <f>COUNTIF(F$2:F154,"="&amp;F154)</f>
        <v>30</v>
      </c>
      <c r="J154">
        <f>_xlfn.COUNTIFS(I$2:I154,"=1")</f>
        <v>17</v>
      </c>
      <c r="K154" s="35">
        <f>_xlfn.COUNTIFS(I$2:I154,"=1",H$2:H154,"="&amp;H154)</f>
        <v>17</v>
      </c>
      <c r="L154" s="3">
        <f t="shared" si="13"/>
        <v>42224</v>
      </c>
      <c r="M154" s="1" t="str">
        <f t="shared" si="14"/>
        <v>ok</v>
      </c>
      <c r="N154" s="66">
        <v>37333</v>
      </c>
      <c r="O154" s="35">
        <f t="shared" si="15"/>
        <v>12</v>
      </c>
    </row>
    <row r="155" spans="1:15" ht="15">
      <c r="A155" s="58">
        <v>41903</v>
      </c>
      <c r="B155" s="23" t="s">
        <v>136</v>
      </c>
      <c r="C155" s="24" t="s">
        <v>137</v>
      </c>
      <c r="D155" s="25" t="s">
        <v>43</v>
      </c>
      <c r="E155" s="25">
        <v>255</v>
      </c>
      <c r="F155" s="23" t="s">
        <v>138</v>
      </c>
      <c r="G155" s="55">
        <v>0.02101851851851852</v>
      </c>
      <c r="H155" s="54" t="e">
        <f t="shared" si="12"/>
        <v>#NAME?</v>
      </c>
      <c r="I155">
        <f>COUNTIF(F$2:F155,"="&amp;F155)</f>
        <v>1</v>
      </c>
      <c r="J155">
        <f>_xlfn.COUNTIFS(I$2:I155,"=1")</f>
        <v>18</v>
      </c>
      <c r="K155" s="35">
        <f>_xlfn.COUNTIFS(I$2:I155,"=1",H$2:H155,"="&amp;H155)</f>
        <v>18</v>
      </c>
      <c r="L155" s="3">
        <f t="shared" si="13"/>
        <v>41903</v>
      </c>
      <c r="M155" s="1" t="str">
        <f t="shared" si="14"/>
        <v>ok</v>
      </c>
      <c r="N155" s="66">
        <v>39312</v>
      </c>
      <c r="O155" s="35">
        <f t="shared" si="15"/>
        <v>7</v>
      </c>
    </row>
    <row r="156" spans="1:15" ht="15">
      <c r="A156" s="58">
        <v>41903</v>
      </c>
      <c r="B156" s="23" t="s">
        <v>136</v>
      </c>
      <c r="C156" s="24" t="s">
        <v>137</v>
      </c>
      <c r="D156" s="25" t="s">
        <v>43</v>
      </c>
      <c r="E156" s="25">
        <v>255</v>
      </c>
      <c r="F156" s="23" t="s">
        <v>138</v>
      </c>
      <c r="G156" s="55">
        <v>0.02101851851851852</v>
      </c>
      <c r="H156" s="54" t="e">
        <f t="shared" si="12"/>
        <v>#NAME?</v>
      </c>
      <c r="I156">
        <f>COUNTIF(F$2:F156,"="&amp;F156)</f>
        <v>2</v>
      </c>
      <c r="J156">
        <f>_xlfn.COUNTIFS(I$2:I156,"=1")</f>
        <v>18</v>
      </c>
      <c r="K156" s="35">
        <f>_xlfn.COUNTIFS(I$2:I156,"=1",H$2:H156,"="&amp;H156)</f>
        <v>18</v>
      </c>
      <c r="L156" s="3">
        <f t="shared" si="13"/>
        <v>41903</v>
      </c>
      <c r="M156" s="1" t="str">
        <f t="shared" si="14"/>
        <v>ok</v>
      </c>
      <c r="N156" s="66">
        <v>39312</v>
      </c>
      <c r="O156" s="35">
        <f t="shared" si="15"/>
        <v>7</v>
      </c>
    </row>
    <row r="157" spans="1:15" ht="15">
      <c r="A157" s="57">
        <v>42056</v>
      </c>
      <c r="B157" s="35" t="s">
        <v>42</v>
      </c>
      <c r="C157" s="35" t="s">
        <v>69</v>
      </c>
      <c r="D157" s="36" t="s">
        <v>43</v>
      </c>
      <c r="E157" s="36">
        <v>198</v>
      </c>
      <c r="F157" s="35" t="s">
        <v>48</v>
      </c>
      <c r="G157" s="15">
        <v>0.021041666666666667</v>
      </c>
      <c r="H157" s="54" t="e">
        <f t="shared" si="12"/>
        <v>#NAME?</v>
      </c>
      <c r="I157">
        <f>COUNTIF(F$2:F157,"="&amp;F157)</f>
        <v>7</v>
      </c>
      <c r="J157">
        <f>_xlfn.COUNTIFS(I$2:I157,"=1")</f>
        <v>18</v>
      </c>
      <c r="K157" s="35">
        <f>_xlfn.COUNTIFS(I$2:I157,"=1",H$2:H157,"="&amp;H157)</f>
        <v>18</v>
      </c>
      <c r="L157" s="3">
        <f t="shared" si="13"/>
        <v>42056</v>
      </c>
      <c r="M157" s="1" t="str">
        <f t="shared" si="14"/>
        <v>ok</v>
      </c>
      <c r="N157" s="66">
        <v>38684</v>
      </c>
      <c r="O157" s="35">
        <f t="shared" si="15"/>
        <v>8</v>
      </c>
    </row>
    <row r="158" spans="1:15" ht="15">
      <c r="A158" s="58">
        <v>41888</v>
      </c>
      <c r="B158" s="23" t="s">
        <v>42</v>
      </c>
      <c r="C158" s="24" t="s">
        <v>69</v>
      </c>
      <c r="D158" s="25" t="s">
        <v>43</v>
      </c>
      <c r="E158" s="25">
        <v>186</v>
      </c>
      <c r="F158" s="23" t="s">
        <v>48</v>
      </c>
      <c r="G158" s="55">
        <v>0.02153935185185185</v>
      </c>
      <c r="H158" s="54" t="e">
        <f t="shared" si="12"/>
        <v>#NAME?</v>
      </c>
      <c r="I158">
        <f>COUNTIF(F$2:F158,"="&amp;F158)</f>
        <v>8</v>
      </c>
      <c r="J158">
        <f>_xlfn.COUNTIFS(I$2:I158,"=1")</f>
        <v>18</v>
      </c>
      <c r="K158" s="35">
        <f>_xlfn.COUNTIFS(I$2:I158,"=1",H$2:H158,"="&amp;H158)</f>
        <v>18</v>
      </c>
      <c r="L158" s="3">
        <f t="shared" si="13"/>
        <v>41888</v>
      </c>
      <c r="M158" s="1" t="str">
        <f t="shared" si="14"/>
        <v>ok</v>
      </c>
      <c r="N158" s="66">
        <v>38684</v>
      </c>
      <c r="O158" s="35">
        <f t="shared" si="15"/>
        <v>8</v>
      </c>
    </row>
    <row r="159" spans="1:15" ht="15">
      <c r="A159" s="57">
        <v>42147</v>
      </c>
      <c r="B159" s="35" t="s">
        <v>42</v>
      </c>
      <c r="C159" s="35" t="s">
        <v>69</v>
      </c>
      <c r="D159" s="36" t="s">
        <v>43</v>
      </c>
      <c r="E159" s="36">
        <v>195</v>
      </c>
      <c r="F159" s="35" t="s">
        <v>48</v>
      </c>
      <c r="G159" s="15">
        <v>0.02189814814814815</v>
      </c>
      <c r="H159" s="54" t="e">
        <f t="shared" si="12"/>
        <v>#NAME?</v>
      </c>
      <c r="I159">
        <f>COUNTIF(F$2:F159,"="&amp;F159)</f>
        <v>9</v>
      </c>
      <c r="J159">
        <f>_xlfn.COUNTIFS(I$2:I159,"=1")</f>
        <v>18</v>
      </c>
      <c r="K159" s="35">
        <f>_xlfn.COUNTIFS(I$2:I159,"=1",H$2:H159,"="&amp;H159)</f>
        <v>18</v>
      </c>
      <c r="L159" s="3">
        <f t="shared" si="13"/>
        <v>42147</v>
      </c>
      <c r="M159" s="1" t="str">
        <f t="shared" si="14"/>
        <v>ok</v>
      </c>
      <c r="N159" s="66">
        <v>38684</v>
      </c>
      <c r="O159" s="35">
        <f t="shared" si="15"/>
        <v>8</v>
      </c>
    </row>
    <row r="160" spans="1:15" ht="15">
      <c r="A160" s="58">
        <v>41881</v>
      </c>
      <c r="B160" s="23" t="s">
        <v>42</v>
      </c>
      <c r="C160" s="24" t="s">
        <v>69</v>
      </c>
      <c r="D160" s="25" t="s">
        <v>43</v>
      </c>
      <c r="E160" s="25">
        <v>134</v>
      </c>
      <c r="F160" s="23" t="s">
        <v>152</v>
      </c>
      <c r="G160" s="55">
        <v>0.02199074074074074</v>
      </c>
      <c r="H160" s="54" t="e">
        <f t="shared" si="12"/>
        <v>#NAME?</v>
      </c>
      <c r="I160">
        <f>COUNTIF(F$2:F160,"="&amp;F160)</f>
        <v>1</v>
      </c>
      <c r="J160">
        <f>_xlfn.COUNTIFS(I$2:I160,"=1")</f>
        <v>19</v>
      </c>
      <c r="K160" s="35">
        <f>_xlfn.COUNTIFS(I$2:I160,"=1",H$2:H160,"="&amp;H160)</f>
        <v>19</v>
      </c>
      <c r="L160" s="3">
        <f t="shared" si="13"/>
        <v>41881</v>
      </c>
      <c r="M160" s="1" t="str">
        <f t="shared" si="14"/>
        <v>ok</v>
      </c>
      <c r="N160" s="66">
        <v>38241</v>
      </c>
      <c r="O160" s="35">
        <f t="shared" si="15"/>
        <v>9</v>
      </c>
    </row>
    <row r="161" spans="1:15" ht="15">
      <c r="A161" s="58">
        <v>42042</v>
      </c>
      <c r="B161" s="37" t="s">
        <v>42</v>
      </c>
      <c r="C161" s="38" t="s">
        <v>69</v>
      </c>
      <c r="D161" s="39" t="s">
        <v>43</v>
      </c>
      <c r="E161" s="39">
        <v>171</v>
      </c>
      <c r="F161" s="37" t="s">
        <v>48</v>
      </c>
      <c r="G161" s="42">
        <v>0.02217592592592593</v>
      </c>
      <c r="H161" s="54" t="e">
        <f t="shared" si="12"/>
        <v>#NAME?</v>
      </c>
      <c r="I161">
        <f>COUNTIF(F$2:F161,"="&amp;F161)</f>
        <v>10</v>
      </c>
      <c r="J161">
        <f>_xlfn.COUNTIFS(I$2:I161,"=1")</f>
        <v>19</v>
      </c>
      <c r="K161" s="35">
        <f>_xlfn.COUNTIFS(I$2:I161,"=1",H$2:H161,"="&amp;H161)</f>
        <v>19</v>
      </c>
      <c r="L161" s="3">
        <f t="shared" si="13"/>
        <v>42042</v>
      </c>
      <c r="M161" s="1" t="str">
        <f t="shared" si="14"/>
        <v>ok</v>
      </c>
      <c r="N161" s="66">
        <v>38684</v>
      </c>
      <c r="O161" s="35">
        <f t="shared" si="15"/>
        <v>8</v>
      </c>
    </row>
    <row r="162" spans="1:15" ht="15">
      <c r="A162" s="57">
        <v>42049</v>
      </c>
      <c r="B162" s="35" t="s">
        <v>42</v>
      </c>
      <c r="C162" s="35" t="s">
        <v>69</v>
      </c>
      <c r="D162" s="36" t="s">
        <v>43</v>
      </c>
      <c r="E162" s="36">
        <v>214</v>
      </c>
      <c r="F162" s="35" t="s">
        <v>135</v>
      </c>
      <c r="G162" s="15">
        <v>0.0221875</v>
      </c>
      <c r="H162" s="54" t="e">
        <f aca="true" t="shared" si="16" ref="H162:H173">VLOOKUP(F162,DOBS,3)</f>
        <v>#NAME?</v>
      </c>
      <c r="I162">
        <f>COUNTIF(F$2:F162,"="&amp;F162)</f>
        <v>2</v>
      </c>
      <c r="J162">
        <f>_xlfn.COUNTIFS(I$2:I162,"=1")</f>
        <v>19</v>
      </c>
      <c r="K162" s="35">
        <f>_xlfn.COUNTIFS(I$2:I162,"=1",H$2:H162,"="&amp;H162)</f>
        <v>19</v>
      </c>
      <c r="L162" s="3">
        <f t="shared" si="13"/>
        <v>42049</v>
      </c>
      <c r="M162" s="1" t="str">
        <f aca="true" t="shared" si="17" ref="M162:M173">IF(ISNA(VLOOKUP(F162,NamesInTable,1,FALSE)),"NotKnown","ok")</f>
        <v>ok</v>
      </c>
      <c r="N162" s="66">
        <v>38728</v>
      </c>
      <c r="O162" s="35">
        <f t="shared" si="15"/>
        <v>8</v>
      </c>
    </row>
    <row r="163" spans="1:15" ht="15">
      <c r="A163" s="57">
        <v>42084</v>
      </c>
      <c r="B163" s="35" t="s">
        <v>42</v>
      </c>
      <c r="C163" s="35" t="s">
        <v>69</v>
      </c>
      <c r="D163" s="36" t="s">
        <v>43</v>
      </c>
      <c r="E163" s="36">
        <v>226</v>
      </c>
      <c r="F163" s="35" t="s">
        <v>48</v>
      </c>
      <c r="G163" s="15">
        <v>0.022314814814814815</v>
      </c>
      <c r="H163" s="54" t="e">
        <f t="shared" si="16"/>
        <v>#NAME?</v>
      </c>
      <c r="I163">
        <f>COUNTIF(F$2:F163,"="&amp;F163)</f>
        <v>11</v>
      </c>
      <c r="J163">
        <f>_xlfn.COUNTIFS(I$2:I163,"=1")</f>
        <v>19</v>
      </c>
      <c r="K163" s="35">
        <f>_xlfn.COUNTIFS(I$2:I163,"=1",H$2:H163,"="&amp;H163)</f>
        <v>19</v>
      </c>
      <c r="L163" s="3">
        <f t="shared" si="13"/>
        <v>42084</v>
      </c>
      <c r="M163" s="1" t="str">
        <f t="shared" si="17"/>
        <v>ok</v>
      </c>
      <c r="N163" s="66">
        <v>38684</v>
      </c>
      <c r="O163" s="35">
        <f t="shared" si="15"/>
        <v>8</v>
      </c>
    </row>
    <row r="164" spans="1:15" ht="15">
      <c r="A164" s="57">
        <v>42210</v>
      </c>
      <c r="B164" s="35" t="s">
        <v>42</v>
      </c>
      <c r="C164" s="35" t="s">
        <v>69</v>
      </c>
      <c r="D164" s="36" t="s">
        <v>43</v>
      </c>
      <c r="E164" s="36">
        <v>204</v>
      </c>
      <c r="F164" s="35" t="s">
        <v>242</v>
      </c>
      <c r="G164" s="15">
        <v>0.02344907407407407</v>
      </c>
      <c r="H164" s="54" t="e">
        <f t="shared" si="16"/>
        <v>#NAME?</v>
      </c>
      <c r="I164">
        <f>COUNTIF(F$2:F164,"="&amp;F164)</f>
        <v>1</v>
      </c>
      <c r="J164">
        <f>_xlfn.COUNTIFS(I$2:I164,"=1")</f>
        <v>20</v>
      </c>
      <c r="K164" s="35">
        <f>_xlfn.COUNTIFS(I$2:I164,"=1",H$2:H164,"="&amp;H164)</f>
        <v>20</v>
      </c>
      <c r="L164" s="3">
        <f t="shared" si="13"/>
        <v>42210</v>
      </c>
      <c r="M164" s="1" t="str">
        <f t="shared" si="17"/>
        <v>ok</v>
      </c>
      <c r="N164" s="66">
        <v>39148</v>
      </c>
      <c r="O164" s="35">
        <f t="shared" si="15"/>
        <v>7</v>
      </c>
    </row>
    <row r="165" spans="1:15" ht="15">
      <c r="A165" s="57">
        <v>42098</v>
      </c>
      <c r="B165" s="35" t="s">
        <v>42</v>
      </c>
      <c r="C165" s="35" t="s">
        <v>69</v>
      </c>
      <c r="D165" s="36" t="s">
        <v>43</v>
      </c>
      <c r="E165" s="36">
        <v>200</v>
      </c>
      <c r="F165" s="35" t="s">
        <v>166</v>
      </c>
      <c r="G165" s="15">
        <v>0.023645833333333335</v>
      </c>
      <c r="H165" s="54" t="e">
        <f t="shared" si="16"/>
        <v>#NAME?</v>
      </c>
      <c r="I165">
        <f>COUNTIF(F$2:F165,"="&amp;F165)</f>
        <v>1</v>
      </c>
      <c r="J165">
        <f>_xlfn.COUNTIFS(I$2:I165,"=1")</f>
        <v>21</v>
      </c>
      <c r="K165" s="35">
        <f>_xlfn.COUNTIFS(I$2:I165,"=1",H$2:H165,"="&amp;H165)</f>
        <v>21</v>
      </c>
      <c r="L165" s="3">
        <f t="shared" si="13"/>
        <v>42098</v>
      </c>
      <c r="M165" s="1" t="str">
        <f t="shared" si="17"/>
        <v>ok</v>
      </c>
      <c r="N165" s="66">
        <v>39342</v>
      </c>
      <c r="O165" s="35">
        <f t="shared" si="15"/>
        <v>6</v>
      </c>
    </row>
    <row r="166" spans="1:15" ht="15">
      <c r="A166" s="58">
        <v>41888</v>
      </c>
      <c r="B166" s="23" t="s">
        <v>42</v>
      </c>
      <c r="C166" s="24" t="s">
        <v>70</v>
      </c>
      <c r="D166" s="25" t="s">
        <v>43</v>
      </c>
      <c r="E166" s="25">
        <v>117</v>
      </c>
      <c r="F166" s="23" t="s">
        <v>45</v>
      </c>
      <c r="G166" s="55">
        <v>0.02440972222222222</v>
      </c>
      <c r="H166" s="54" t="e">
        <f t="shared" si="16"/>
        <v>#NAME?</v>
      </c>
      <c r="I166">
        <f>COUNTIF(F$2:F166,"="&amp;F166)</f>
        <v>1</v>
      </c>
      <c r="J166">
        <f>_xlfn.COUNTIFS(I$2:I166,"=1")</f>
        <v>22</v>
      </c>
      <c r="K166" s="35">
        <f>_xlfn.COUNTIFS(I$2:I166,"=1",H$2:H166,"="&amp;H166)</f>
        <v>22</v>
      </c>
      <c r="L166" s="3">
        <f t="shared" si="13"/>
        <v>41888</v>
      </c>
      <c r="M166" s="1" t="str">
        <f t="shared" si="17"/>
        <v>ok</v>
      </c>
      <c r="N166" s="66">
        <v>36333</v>
      </c>
      <c r="O166" s="35">
        <f t="shared" si="15"/>
        <v>15</v>
      </c>
    </row>
    <row r="167" spans="1:15" ht="15">
      <c r="A167" s="57">
        <v>42245</v>
      </c>
      <c r="B167" s="35" t="s">
        <v>88</v>
      </c>
      <c r="C167" s="35" t="s">
        <v>89</v>
      </c>
      <c r="D167" s="36" t="s">
        <v>43</v>
      </c>
      <c r="E167" s="36">
        <v>250</v>
      </c>
      <c r="F167" s="35" t="s">
        <v>238</v>
      </c>
      <c r="G167" s="15">
        <v>0.02539351851851852</v>
      </c>
      <c r="H167" s="54" t="e">
        <f t="shared" si="16"/>
        <v>#NAME?</v>
      </c>
      <c r="I167">
        <f>COUNTIF(F$2:F167,"="&amp;F167)</f>
        <v>1</v>
      </c>
      <c r="J167">
        <f>_xlfn.COUNTIFS(I$2:I167,"=1")</f>
        <v>23</v>
      </c>
      <c r="K167" s="35">
        <f>_xlfn.COUNTIFS(I$2:I167,"=1",H$2:H167,"="&amp;H167)</f>
        <v>23</v>
      </c>
      <c r="L167" s="3">
        <f t="shared" si="13"/>
        <v>42245</v>
      </c>
      <c r="M167" s="1" t="str">
        <f t="shared" si="17"/>
        <v>ok</v>
      </c>
      <c r="N167" s="66">
        <v>39510</v>
      </c>
      <c r="O167" s="35">
        <f t="shared" si="15"/>
        <v>6</v>
      </c>
    </row>
    <row r="168" spans="1:15" ht="15">
      <c r="A168" s="58">
        <v>42007</v>
      </c>
      <c r="B168" s="37" t="s">
        <v>42</v>
      </c>
      <c r="C168" s="38" t="s">
        <v>69</v>
      </c>
      <c r="D168" s="39" t="s">
        <v>43</v>
      </c>
      <c r="E168" s="39">
        <v>233</v>
      </c>
      <c r="F168" s="38" t="s">
        <v>47</v>
      </c>
      <c r="G168" s="42">
        <v>0.025810185185185183</v>
      </c>
      <c r="H168" s="54" t="e">
        <f t="shared" si="16"/>
        <v>#NAME?</v>
      </c>
      <c r="I168">
        <f>COUNTIF(F$2:F168,"="&amp;F168)</f>
        <v>8</v>
      </c>
      <c r="J168">
        <f>_xlfn.COUNTIFS(I$2:I168,"=1")</f>
        <v>23</v>
      </c>
      <c r="K168" s="35">
        <f>_xlfn.COUNTIFS(I$2:I168,"=1",H$2:H168,"="&amp;H168)</f>
        <v>23</v>
      </c>
      <c r="L168" s="3">
        <f t="shared" si="13"/>
        <v>42007</v>
      </c>
      <c r="M168" s="1" t="str">
        <f t="shared" si="17"/>
        <v>ok</v>
      </c>
      <c r="N168" s="66">
        <v>36751</v>
      </c>
      <c r="O168" s="35">
        <f t="shared" si="15"/>
        <v>14</v>
      </c>
    </row>
    <row r="169" spans="1:15" ht="15">
      <c r="A169" s="57">
        <v>42217</v>
      </c>
      <c r="B169" s="35" t="s">
        <v>35</v>
      </c>
      <c r="C169" s="35" t="s">
        <v>243</v>
      </c>
      <c r="D169" s="36" t="s">
        <v>43</v>
      </c>
      <c r="E169" s="36">
        <v>55</v>
      </c>
      <c r="F169" s="35" t="s">
        <v>48</v>
      </c>
      <c r="G169" s="15">
        <v>0.02677083333333333</v>
      </c>
      <c r="H169" s="54" t="e">
        <f t="shared" si="16"/>
        <v>#NAME?</v>
      </c>
      <c r="I169">
        <f>COUNTIF(F$2:F169,"="&amp;F169)</f>
        <v>12</v>
      </c>
      <c r="J169">
        <f>_xlfn.COUNTIFS(I$2:I169,"=1")</f>
        <v>23</v>
      </c>
      <c r="K169" s="35">
        <f>_xlfn.COUNTIFS(I$2:I169,"=1",H$2:H169,"="&amp;H169)</f>
        <v>23</v>
      </c>
      <c r="L169" s="3">
        <f t="shared" si="13"/>
        <v>42217</v>
      </c>
      <c r="M169" s="1" t="str">
        <f t="shared" si="17"/>
        <v>ok</v>
      </c>
      <c r="N169" s="66">
        <v>38684</v>
      </c>
      <c r="O169" s="35">
        <f t="shared" si="15"/>
        <v>8</v>
      </c>
    </row>
    <row r="170" spans="1:15" ht="15">
      <c r="A170" s="57">
        <v>42238</v>
      </c>
      <c r="B170" s="35" t="s">
        <v>42</v>
      </c>
      <c r="C170" s="35" t="s">
        <v>69</v>
      </c>
      <c r="D170" s="36" t="s">
        <v>43</v>
      </c>
      <c r="E170" s="36">
        <v>249</v>
      </c>
      <c r="F170" s="35" t="s">
        <v>238</v>
      </c>
      <c r="G170" s="15">
        <v>0.027233796296296298</v>
      </c>
      <c r="H170" s="54" t="e">
        <f t="shared" si="16"/>
        <v>#NAME?</v>
      </c>
      <c r="I170">
        <f>COUNTIF(F$2:F170,"="&amp;F170)</f>
        <v>2</v>
      </c>
      <c r="J170">
        <f>_xlfn.COUNTIFS(I$2:I170,"=1")</f>
        <v>23</v>
      </c>
      <c r="K170" s="35">
        <f>_xlfn.COUNTIFS(I$2:I170,"=1",H$2:H170,"="&amp;H170)</f>
        <v>23</v>
      </c>
      <c r="L170" s="3">
        <f t="shared" si="13"/>
        <v>42238</v>
      </c>
      <c r="M170" s="1" t="str">
        <f t="shared" si="17"/>
        <v>ok</v>
      </c>
      <c r="N170" s="66">
        <v>39510</v>
      </c>
      <c r="O170" s="35">
        <f t="shared" si="15"/>
        <v>6</v>
      </c>
    </row>
    <row r="171" spans="1:15" ht="15">
      <c r="A171" s="57">
        <v>42238</v>
      </c>
      <c r="B171" s="35" t="s">
        <v>42</v>
      </c>
      <c r="C171" s="35" t="s">
        <v>69</v>
      </c>
      <c r="D171" s="36" t="s">
        <v>43</v>
      </c>
      <c r="E171" s="36">
        <v>251</v>
      </c>
      <c r="F171" s="35" t="s">
        <v>47</v>
      </c>
      <c r="G171" s="15">
        <v>0.027303240740740743</v>
      </c>
      <c r="H171" s="54" t="e">
        <f t="shared" si="16"/>
        <v>#NAME?</v>
      </c>
      <c r="I171">
        <f>COUNTIF(F$2:F171,"="&amp;F171)</f>
        <v>9</v>
      </c>
      <c r="J171">
        <f>_xlfn.COUNTIFS(I$2:I171,"=1")</f>
        <v>23</v>
      </c>
      <c r="K171" s="35">
        <f>_xlfn.COUNTIFS(I$2:I171,"=1",H$2:H171,"="&amp;H171)</f>
        <v>23</v>
      </c>
      <c r="L171" s="3">
        <f t="shared" si="13"/>
        <v>42238</v>
      </c>
      <c r="M171" s="1" t="str">
        <f t="shared" si="17"/>
        <v>ok</v>
      </c>
      <c r="N171" s="66">
        <v>36751</v>
      </c>
      <c r="O171" s="35">
        <f t="shared" si="15"/>
        <v>14</v>
      </c>
    </row>
    <row r="172" spans="1:15" ht="15">
      <c r="A172" s="57">
        <v>42231</v>
      </c>
      <c r="B172" s="35" t="s">
        <v>42</v>
      </c>
      <c r="C172" s="35" t="s">
        <v>69</v>
      </c>
      <c r="D172" s="36" t="s">
        <v>43</v>
      </c>
      <c r="E172" s="36">
        <v>253</v>
      </c>
      <c r="F172" s="35" t="s">
        <v>141</v>
      </c>
      <c r="G172" s="15">
        <v>0.028576388888888887</v>
      </c>
      <c r="H172" s="54" t="e">
        <f t="shared" si="16"/>
        <v>#NAME?</v>
      </c>
      <c r="I172">
        <f>COUNTIF(F$2:F172,"="&amp;F172)</f>
        <v>7</v>
      </c>
      <c r="J172">
        <f>_xlfn.COUNTIFS(I$2:I172,"=1")</f>
        <v>23</v>
      </c>
      <c r="K172" s="35">
        <f>_xlfn.COUNTIFS(I$2:I172,"=1",H$2:H172,"="&amp;H172)</f>
        <v>23</v>
      </c>
      <c r="L172" s="3">
        <f t="shared" si="13"/>
        <v>42231</v>
      </c>
      <c r="M172" s="1" t="str">
        <f t="shared" si="17"/>
        <v>ok</v>
      </c>
      <c r="N172" s="66">
        <v>37463</v>
      </c>
      <c r="O172" s="35">
        <f t="shared" si="15"/>
        <v>12</v>
      </c>
    </row>
    <row r="173" spans="1:15" ht="15">
      <c r="A173" s="57">
        <v>42098</v>
      </c>
      <c r="B173" s="35" t="s">
        <v>42</v>
      </c>
      <c r="C173" s="35" t="s">
        <v>69</v>
      </c>
      <c r="D173" s="36" t="s">
        <v>43</v>
      </c>
      <c r="E173" s="36">
        <v>225</v>
      </c>
      <c r="F173" s="35" t="s">
        <v>140</v>
      </c>
      <c r="G173" s="15">
        <v>0.029166666666666664</v>
      </c>
      <c r="H173" s="54" t="e">
        <f t="shared" si="16"/>
        <v>#NAME?</v>
      </c>
      <c r="I173">
        <f>COUNTIF(F$2:F173,"="&amp;F173)</f>
        <v>1</v>
      </c>
      <c r="J173">
        <f>_xlfn.COUNTIFS(I$2:I173,"=1")</f>
        <v>24</v>
      </c>
      <c r="K173" s="35">
        <f>_xlfn.COUNTIFS(I$2:I173,"=1",H$2:H173,"="&amp;H173)</f>
        <v>24</v>
      </c>
      <c r="L173" s="3">
        <f t="shared" si="13"/>
        <v>42098</v>
      </c>
      <c r="M173" s="1" t="str">
        <f t="shared" si="17"/>
        <v>ok</v>
      </c>
      <c r="N173" s="66">
        <v>40073</v>
      </c>
      <c r="O173" s="35">
        <f t="shared" si="15"/>
        <v>4</v>
      </c>
    </row>
    <row r="174" spans="8:13" ht="15">
      <c r="H174" s="16"/>
      <c r="I174" s="16"/>
      <c r="J174" s="16"/>
      <c r="K174" s="16"/>
      <c r="L174" s="16"/>
      <c r="M174" s="16"/>
    </row>
    <row r="175" spans="8:13" ht="15">
      <c r="H175" s="16"/>
      <c r="I175" s="16"/>
      <c r="J175" s="16"/>
      <c r="K175" s="16"/>
      <c r="L175" s="16"/>
      <c r="M175" s="16"/>
    </row>
    <row r="176" spans="8:13" ht="15">
      <c r="H176" s="16"/>
      <c r="I176" s="16"/>
      <c r="J176" s="16"/>
      <c r="K176" s="16"/>
      <c r="L176" s="16"/>
      <c r="M176" s="16"/>
    </row>
    <row r="177" spans="8:13" ht="15">
      <c r="H177" s="16"/>
      <c r="I177" s="16"/>
      <c r="J177" s="16"/>
      <c r="K177" s="16"/>
      <c r="L177" s="16"/>
      <c r="M177" s="16"/>
    </row>
    <row r="178" spans="8:13" ht="15">
      <c r="H178" s="16"/>
      <c r="I178" s="16"/>
      <c r="J178" s="16"/>
      <c r="K178" s="16"/>
      <c r="L178" s="16"/>
      <c r="M178" s="16"/>
    </row>
    <row r="179" spans="8:13" ht="15">
      <c r="H179" s="16"/>
      <c r="I179" s="16"/>
      <c r="J179" s="16"/>
      <c r="K179" s="16"/>
      <c r="L179" s="16"/>
      <c r="M179" s="16"/>
    </row>
    <row r="180" spans="8:13" ht="15">
      <c r="H180" s="16"/>
      <c r="I180" s="16"/>
      <c r="J180" s="16"/>
      <c r="K180" s="16"/>
      <c r="L180" s="16"/>
      <c r="M180" s="16"/>
    </row>
    <row r="181" spans="8:13" ht="15">
      <c r="H181" s="16"/>
      <c r="I181" s="16"/>
      <c r="J181" s="16"/>
      <c r="K181" s="16"/>
      <c r="L181" s="16"/>
      <c r="M181" s="16"/>
    </row>
    <row r="182" spans="8:13" ht="15">
      <c r="H182" s="16"/>
      <c r="I182" s="16"/>
      <c r="J182" s="16"/>
      <c r="K182" s="16"/>
      <c r="L182" s="16"/>
      <c r="M182" s="16"/>
    </row>
    <row r="183" spans="8:13" ht="15">
      <c r="H183" s="16"/>
      <c r="I183" s="16"/>
      <c r="J183" s="16"/>
      <c r="K183" s="16"/>
      <c r="L183" s="16"/>
      <c r="M183" s="16"/>
    </row>
    <row r="184" spans="8:13" ht="15">
      <c r="H184" s="16"/>
      <c r="I184" s="16"/>
      <c r="J184" s="16"/>
      <c r="K184" s="16"/>
      <c r="L184" s="16"/>
      <c r="M184" s="16"/>
    </row>
    <row r="185" spans="8:13" ht="15">
      <c r="H185" s="16"/>
      <c r="I185" s="16"/>
      <c r="J185" s="16"/>
      <c r="K185" s="16"/>
      <c r="L185" s="16"/>
      <c r="M185" s="16"/>
    </row>
    <row r="186" spans="8:13" ht="15">
      <c r="H186" s="16"/>
      <c r="I186" s="16"/>
      <c r="J186" s="16"/>
      <c r="K186" s="16"/>
      <c r="L186" s="16"/>
      <c r="M186" s="16"/>
    </row>
    <row r="187" spans="8:13" ht="15">
      <c r="H187" s="16"/>
      <c r="I187" s="16"/>
      <c r="J187" s="16"/>
      <c r="K187" s="16"/>
      <c r="L187" s="16"/>
      <c r="M187" s="16"/>
    </row>
    <row r="188" spans="8:13" ht="15">
      <c r="H188" s="16"/>
      <c r="I188" s="16"/>
      <c r="J188" s="16"/>
      <c r="K188" s="16"/>
      <c r="L188" s="16"/>
      <c r="M188" s="16"/>
    </row>
    <row r="189" spans="8:13" ht="15">
      <c r="H189" s="16"/>
      <c r="I189" s="16"/>
      <c r="J189" s="16"/>
      <c r="K189" s="16"/>
      <c r="L189" s="16"/>
      <c r="M189" s="16"/>
    </row>
    <row r="190" spans="8:13" ht="15">
      <c r="H190" s="16"/>
      <c r="I190" s="16"/>
      <c r="J190" s="16"/>
      <c r="K190" s="16"/>
      <c r="L190" s="16"/>
      <c r="M190" s="16"/>
    </row>
    <row r="191" spans="8:13" ht="15">
      <c r="H191" s="16"/>
      <c r="I191" s="16"/>
      <c r="J191" s="16"/>
      <c r="K191" s="16"/>
      <c r="L191" s="16"/>
      <c r="M191" s="16"/>
    </row>
    <row r="192" spans="8:13" ht="15">
      <c r="H192" s="16"/>
      <c r="I192" s="16"/>
      <c r="J192" s="16"/>
      <c r="K192" s="16"/>
      <c r="L192" s="16"/>
      <c r="M192" s="16"/>
    </row>
    <row r="193" spans="8:13" ht="15">
      <c r="H193" s="16"/>
      <c r="I193" s="16"/>
      <c r="J193" s="16"/>
      <c r="K193" s="16"/>
      <c r="L193" s="16"/>
      <c r="M193" s="16"/>
    </row>
    <row r="194" spans="8:13" ht="15">
      <c r="H194" s="16"/>
      <c r="I194" s="16"/>
      <c r="J194" s="16"/>
      <c r="K194" s="16"/>
      <c r="L194" s="16"/>
      <c r="M194" s="16"/>
    </row>
    <row r="195" spans="8:13" ht="15">
      <c r="H195" s="16"/>
      <c r="I195" s="16"/>
      <c r="J195" s="16"/>
      <c r="K195" s="16"/>
      <c r="L195" s="16"/>
      <c r="M195" s="16"/>
    </row>
    <row r="196" spans="8:13" ht="15">
      <c r="H196" s="16"/>
      <c r="I196" s="16"/>
      <c r="J196" s="16"/>
      <c r="K196" s="16"/>
      <c r="L196" s="16"/>
      <c r="M196" s="16"/>
    </row>
    <row r="197" spans="8:13" ht="15">
      <c r="H197" s="16"/>
      <c r="I197" s="16"/>
      <c r="J197" s="16"/>
      <c r="K197" s="16"/>
      <c r="L197" s="16"/>
      <c r="M197" s="16"/>
    </row>
    <row r="198" spans="8:13" ht="15">
      <c r="H198" s="16"/>
      <c r="I198" s="16"/>
      <c r="J198" s="16"/>
      <c r="K198" s="16"/>
      <c r="L198" s="16"/>
      <c r="M198" s="16"/>
    </row>
    <row r="199" spans="8:13" ht="15">
      <c r="H199" s="16"/>
      <c r="I199" s="16"/>
      <c r="J199" s="16"/>
      <c r="K199" s="16"/>
      <c r="L199" s="16"/>
      <c r="M199" s="16"/>
    </row>
    <row r="200" spans="8:13" ht="15">
      <c r="H200" s="16"/>
      <c r="I200" s="16"/>
      <c r="J200" s="16"/>
      <c r="K200" s="16"/>
      <c r="L200" s="16"/>
      <c r="M200" s="16"/>
    </row>
    <row r="201" spans="8:13" ht="15">
      <c r="H201" s="16"/>
      <c r="I201" s="16"/>
      <c r="J201" s="16"/>
      <c r="K201" s="16"/>
      <c r="L201" s="16"/>
      <c r="M201" s="16"/>
    </row>
    <row r="202" spans="8:13" ht="15">
      <c r="H202" s="16"/>
      <c r="I202" s="16"/>
      <c r="J202" s="16"/>
      <c r="K202" s="16"/>
      <c r="L202" s="16"/>
      <c r="M202" s="16"/>
    </row>
    <row r="203" spans="8:13" ht="15">
      <c r="H203" s="16"/>
      <c r="I203" s="16"/>
      <c r="J203" s="16"/>
      <c r="K203" s="16"/>
      <c r="L203" s="16"/>
      <c r="M203" s="16"/>
    </row>
    <row r="204" spans="8:13" ht="15">
      <c r="H204" s="16"/>
      <c r="I204" s="16"/>
      <c r="J204" s="16"/>
      <c r="K204" s="16"/>
      <c r="L204" s="16"/>
      <c r="M204" s="16"/>
    </row>
    <row r="205" spans="8:13" ht="15">
      <c r="H205" s="16"/>
      <c r="I205" s="16"/>
      <c r="J205" s="16"/>
      <c r="K205" s="16"/>
      <c r="L205" s="16"/>
      <c r="M205" s="16"/>
    </row>
    <row r="206" spans="8:13" ht="15">
      <c r="H206" s="16"/>
      <c r="I206" s="16"/>
      <c r="J206" s="16"/>
      <c r="K206" s="16"/>
      <c r="L206" s="16"/>
      <c r="M206" s="16"/>
    </row>
    <row r="207" spans="8:13" ht="15">
      <c r="H207" s="16"/>
      <c r="I207" s="16"/>
      <c r="J207" s="16"/>
      <c r="K207" s="16"/>
      <c r="L207" s="16"/>
      <c r="M207" s="16"/>
    </row>
    <row r="208" spans="8:13" ht="15">
      <c r="H208" s="16"/>
      <c r="I208" s="16"/>
      <c r="J208" s="16"/>
      <c r="K208" s="16"/>
      <c r="L208" s="16"/>
      <c r="M208" s="16"/>
    </row>
    <row r="209" spans="8:13" ht="15">
      <c r="H209" s="16"/>
      <c r="I209" s="16"/>
      <c r="J209" s="16"/>
      <c r="K209" s="16"/>
      <c r="L209" s="16"/>
      <c r="M209" s="16"/>
    </row>
    <row r="210" spans="8:13" ht="15">
      <c r="H210" s="16"/>
      <c r="I210" s="16"/>
      <c r="J210" s="16"/>
      <c r="K210" s="16"/>
      <c r="L210" s="16"/>
      <c r="M210" s="16"/>
    </row>
    <row r="211" spans="8:13" ht="15">
      <c r="H211" s="16"/>
      <c r="I211" s="16"/>
      <c r="J211" s="16"/>
      <c r="K211" s="16"/>
      <c r="L211" s="16"/>
      <c r="M211" s="16"/>
    </row>
    <row r="212" spans="8:13" ht="15">
      <c r="H212" s="16"/>
      <c r="I212" s="16"/>
      <c r="J212" s="16"/>
      <c r="K212" s="16"/>
      <c r="L212" s="16"/>
      <c r="M212" s="16"/>
    </row>
    <row r="213" spans="8:13" ht="15">
      <c r="H213" s="16"/>
      <c r="I213" s="16"/>
      <c r="J213" s="16"/>
      <c r="K213" s="16"/>
      <c r="L213" s="16"/>
      <c r="M213" s="16"/>
    </row>
    <row r="214" spans="8:13" ht="15">
      <c r="H214" s="16"/>
      <c r="I214" s="16"/>
      <c r="J214" s="16"/>
      <c r="K214" s="16"/>
      <c r="L214" s="16"/>
      <c r="M214" s="16"/>
    </row>
    <row r="215" spans="8:13" ht="15">
      <c r="H215" s="16"/>
      <c r="I215" s="16"/>
      <c r="J215" s="16"/>
      <c r="K215" s="16"/>
      <c r="L215" s="16"/>
      <c r="M215" s="16"/>
    </row>
    <row r="216" spans="8:13" ht="15">
      <c r="H216" s="16"/>
      <c r="I216" s="16"/>
      <c r="J216" s="16"/>
      <c r="K216" s="16"/>
      <c r="L216" s="16"/>
      <c r="M216" s="16"/>
    </row>
    <row r="217" spans="8:13" ht="15">
      <c r="H217" s="16"/>
      <c r="I217" s="16"/>
      <c r="J217" s="16"/>
      <c r="K217" s="16"/>
      <c r="L217" s="16"/>
      <c r="M217" s="16"/>
    </row>
    <row r="218" spans="8:13" ht="15">
      <c r="H218" s="16"/>
      <c r="I218" s="16"/>
      <c r="J218" s="16"/>
      <c r="K218" s="16"/>
      <c r="L218" s="16"/>
      <c r="M218" s="16"/>
    </row>
    <row r="219" spans="8:13" ht="15">
      <c r="H219" s="16"/>
      <c r="I219" s="16"/>
      <c r="J219" s="16"/>
      <c r="K219" s="16"/>
      <c r="L219" s="16"/>
      <c r="M219" s="16"/>
    </row>
    <row r="220" spans="8:13" ht="15">
      <c r="H220" s="16"/>
      <c r="I220" s="16"/>
      <c r="J220" s="16"/>
      <c r="K220" s="16"/>
      <c r="L220" s="16"/>
      <c r="M220" s="16"/>
    </row>
    <row r="221" spans="8:13" ht="15">
      <c r="H221" s="16"/>
      <c r="I221" s="16"/>
      <c r="J221" s="16"/>
      <c r="K221" s="16"/>
      <c r="L221" s="16"/>
      <c r="M221" s="16"/>
    </row>
    <row r="222" spans="8:13" ht="15">
      <c r="H222" s="16"/>
      <c r="I222" s="16"/>
      <c r="J222" s="16"/>
      <c r="K222" s="16"/>
      <c r="L222" s="16"/>
      <c r="M222" s="16"/>
    </row>
    <row r="223" spans="8:13" ht="15">
      <c r="H223" s="16"/>
      <c r="I223" s="16"/>
      <c r="J223" s="16"/>
      <c r="K223" s="16"/>
      <c r="L223" s="16"/>
      <c r="M223" s="16"/>
    </row>
    <row r="224" spans="8:13" ht="15">
      <c r="H224" s="16"/>
      <c r="I224" s="16"/>
      <c r="J224" s="16"/>
      <c r="K224" s="16"/>
      <c r="L224" s="16"/>
      <c r="M224" s="16"/>
    </row>
    <row r="225" spans="8:13" ht="15">
      <c r="H225" s="16"/>
      <c r="I225" s="16"/>
      <c r="J225" s="16"/>
      <c r="K225" s="16"/>
      <c r="L225" s="16"/>
      <c r="M225" s="16"/>
    </row>
    <row r="226" spans="8:13" ht="15">
      <c r="H226" s="16"/>
      <c r="I226" s="16"/>
      <c r="J226" s="16"/>
      <c r="K226" s="16"/>
      <c r="L226" s="16"/>
      <c r="M226" s="16"/>
    </row>
    <row r="227" spans="8:13" ht="15">
      <c r="H227" s="16"/>
      <c r="I227" s="16"/>
      <c r="J227" s="16"/>
      <c r="K227" s="16"/>
      <c r="L227" s="16"/>
      <c r="M227" s="16"/>
    </row>
    <row r="228" spans="8:13" ht="15">
      <c r="H228" s="16"/>
      <c r="I228" s="16"/>
      <c r="J228" s="16"/>
      <c r="K228" s="16"/>
      <c r="L228" s="16"/>
      <c r="M228" s="16"/>
    </row>
    <row r="229" spans="8:13" ht="15">
      <c r="H229" s="16"/>
      <c r="I229" s="16"/>
      <c r="J229" s="16"/>
      <c r="K229" s="16"/>
      <c r="L229" s="16"/>
      <c r="M229" s="16"/>
    </row>
    <row r="230" spans="8:13" ht="15">
      <c r="H230" s="16"/>
      <c r="I230" s="16"/>
      <c r="J230" s="16"/>
      <c r="K230" s="16"/>
      <c r="L230" s="16"/>
      <c r="M230" s="16"/>
    </row>
    <row r="231" spans="8:13" ht="15">
      <c r="H231" s="16"/>
      <c r="I231" s="16"/>
      <c r="J231" s="16"/>
      <c r="K231" s="16"/>
      <c r="L231" s="16"/>
      <c r="M231" s="16"/>
    </row>
    <row r="232" spans="8:13" ht="15">
      <c r="H232" s="16"/>
      <c r="I232" s="16"/>
      <c r="J232" s="16"/>
      <c r="K232" s="16"/>
      <c r="L232" s="16"/>
      <c r="M232" s="16"/>
    </row>
    <row r="233" spans="1:13" ht="15">
      <c r="A233" s="58"/>
      <c r="B233" s="37"/>
      <c r="C233" s="38"/>
      <c r="D233" s="39"/>
      <c r="E233" s="40"/>
      <c r="F233" s="41"/>
      <c r="G233" s="42"/>
      <c r="H233" s="16"/>
      <c r="I233" s="16"/>
      <c r="J233" s="16"/>
      <c r="K233" s="16"/>
      <c r="L233" s="16"/>
      <c r="M233" s="16"/>
    </row>
    <row r="234" spans="8:13" ht="15">
      <c r="H234" s="16"/>
      <c r="I234" s="16"/>
      <c r="J234" s="16"/>
      <c r="K234" s="16"/>
      <c r="L234" s="16"/>
      <c r="M234" s="16"/>
    </row>
    <row r="235" spans="8:13" ht="15">
      <c r="H235" s="16"/>
      <c r="I235" s="16"/>
      <c r="J235" s="16"/>
      <c r="K235" s="16"/>
      <c r="L235" s="16"/>
      <c r="M235" s="16"/>
    </row>
    <row r="236" spans="1:13" ht="15">
      <c r="A236" s="58"/>
      <c r="B236" s="37"/>
      <c r="C236" s="38"/>
      <c r="D236" s="39"/>
      <c r="E236" s="40"/>
      <c r="F236" s="41"/>
      <c r="G236" s="42"/>
      <c r="H236" s="16"/>
      <c r="I236" s="16"/>
      <c r="J236" s="16"/>
      <c r="K236" s="16"/>
      <c r="L236" s="16"/>
      <c r="M236" s="16"/>
    </row>
    <row r="237" spans="8:13" ht="15">
      <c r="H237" s="16"/>
      <c r="I237" s="16"/>
      <c r="J237" s="16"/>
      <c r="K237" s="16"/>
      <c r="L237" s="16"/>
      <c r="M237" s="16"/>
    </row>
    <row r="238" spans="8:13" ht="15">
      <c r="H238" s="16"/>
      <c r="I238" s="16"/>
      <c r="J238" s="16"/>
      <c r="K238" s="16"/>
      <c r="L238" s="16"/>
      <c r="M238" s="16"/>
    </row>
    <row r="239" spans="8:13" ht="15">
      <c r="H239" s="16"/>
      <c r="I239" s="16"/>
      <c r="J239" s="16"/>
      <c r="K239" s="16"/>
      <c r="L239" s="16"/>
      <c r="M239" s="16"/>
    </row>
    <row r="240" spans="8:13" ht="15">
      <c r="H240" s="16"/>
      <c r="I240" s="16"/>
      <c r="J240" s="16"/>
      <c r="K240" s="16"/>
      <c r="L240" s="16"/>
      <c r="M240" s="16"/>
    </row>
    <row r="241" spans="8:13" ht="15">
      <c r="H241" s="16"/>
      <c r="I241" s="16"/>
      <c r="J241" s="16"/>
      <c r="K241" s="16"/>
      <c r="L241" s="16"/>
      <c r="M241" s="16"/>
    </row>
    <row r="242" spans="8:13" ht="15">
      <c r="H242" s="16"/>
      <c r="I242" s="16"/>
      <c r="J242" s="16"/>
      <c r="K242" s="16"/>
      <c r="L242" s="16"/>
      <c r="M242" s="16"/>
    </row>
    <row r="243" spans="8:13" ht="15">
      <c r="H243" s="16"/>
      <c r="I243" s="16"/>
      <c r="J243" s="16"/>
      <c r="K243" s="16"/>
      <c r="L243" s="16"/>
      <c r="M243" s="16"/>
    </row>
    <row r="244" spans="8:13" ht="15">
      <c r="H244" s="16"/>
      <c r="I244" s="16"/>
      <c r="J244" s="16"/>
      <c r="K244" s="16"/>
      <c r="L244" s="16"/>
      <c r="M244" s="16"/>
    </row>
    <row r="245" spans="8:13" ht="15">
      <c r="H245" s="16"/>
      <c r="I245" s="16"/>
      <c r="J245" s="16"/>
      <c r="K245" s="16"/>
      <c r="L245" s="16"/>
      <c r="M245" s="16"/>
    </row>
    <row r="246" spans="8:13" ht="15">
      <c r="H246" s="16"/>
      <c r="I246" s="16"/>
      <c r="J246" s="16"/>
      <c r="K246" s="16"/>
      <c r="L246" s="16"/>
      <c r="M246" s="16"/>
    </row>
    <row r="247" spans="1:13" ht="15">
      <c r="A247" s="58"/>
      <c r="B247" s="37"/>
      <c r="C247" s="38"/>
      <c r="D247" s="39"/>
      <c r="E247" s="39"/>
      <c r="F247" s="38"/>
      <c r="G247" s="42"/>
      <c r="H247" s="16"/>
      <c r="I247" s="16"/>
      <c r="J247" s="16"/>
      <c r="K247" s="16"/>
      <c r="L247" s="16"/>
      <c r="M247" s="16"/>
    </row>
    <row r="248" spans="8:13" ht="15">
      <c r="H248" s="16"/>
      <c r="I248" s="16"/>
      <c r="J248" s="16"/>
      <c r="K248" s="16"/>
      <c r="L248" s="16"/>
      <c r="M248" s="16"/>
    </row>
    <row r="249" spans="8:13" ht="15">
      <c r="H249" s="16"/>
      <c r="I249" s="16"/>
      <c r="J249" s="16"/>
      <c r="K249" s="16"/>
      <c r="L249" s="16"/>
      <c r="M249" s="16"/>
    </row>
    <row r="250" spans="8:13" ht="15">
      <c r="H250" s="16"/>
      <c r="I250" s="16"/>
      <c r="J250" s="16"/>
      <c r="K250" s="16"/>
      <c r="L250" s="16"/>
      <c r="M250" s="16"/>
    </row>
    <row r="251" spans="1:13" ht="15">
      <c r="A251" s="58"/>
      <c r="B251" s="37"/>
      <c r="C251" s="38"/>
      <c r="D251" s="39"/>
      <c r="E251" s="39"/>
      <c r="F251" s="37"/>
      <c r="G251" s="42"/>
      <c r="H251" s="16"/>
      <c r="I251" s="16"/>
      <c r="J251" s="16"/>
      <c r="K251" s="16"/>
      <c r="L251" s="16"/>
      <c r="M251" s="16"/>
    </row>
    <row r="252" spans="8:13" ht="15">
      <c r="H252" s="16"/>
      <c r="I252" s="16"/>
      <c r="J252" s="16"/>
      <c r="K252" s="16"/>
      <c r="L252" s="16"/>
      <c r="M252" s="16"/>
    </row>
  </sheetData>
  <sheetProtection/>
  <autoFilter ref="A1:O173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28125" style="51" bestFit="1" customWidth="1"/>
    <col min="2" max="2" width="13.140625" style="49" bestFit="1" customWidth="1"/>
    <col min="3" max="3" width="26.140625" style="49" bestFit="1" customWidth="1"/>
    <col min="4" max="4" width="9.7109375" style="50" bestFit="1" customWidth="1"/>
    <col min="5" max="5" width="9.28125" style="50" bestFit="1" customWidth="1"/>
    <col min="6" max="6" width="18.00390625" style="49" bestFit="1" customWidth="1"/>
    <col min="7" max="7" width="9.421875" style="52" bestFit="1" customWidth="1"/>
    <col min="8" max="8" width="8.140625" style="54" bestFit="1" customWidth="1"/>
    <col min="9" max="9" width="11.7109375" style="49" bestFit="1" customWidth="1"/>
    <col min="10" max="10" width="7.140625" style="49" bestFit="1" customWidth="1"/>
    <col min="11" max="11" width="10.00390625" style="49" bestFit="1" customWidth="1"/>
    <col min="12" max="12" width="9.28125" style="49" bestFit="1" customWidth="1"/>
    <col min="13" max="13" width="10.140625" style="50" bestFit="1" customWidth="1"/>
    <col min="14" max="16384" width="9.140625" style="49" customWidth="1"/>
  </cols>
  <sheetData>
    <row r="1" spans="1:13" ht="12">
      <c r="A1" s="31" t="s">
        <v>9</v>
      </c>
      <c r="B1" s="20" t="s">
        <v>49</v>
      </c>
      <c r="C1" s="20" t="s">
        <v>50</v>
      </c>
      <c r="D1" s="21" t="s">
        <v>51</v>
      </c>
      <c r="E1" s="21" t="s">
        <v>52</v>
      </c>
      <c r="F1" s="20" t="s">
        <v>153</v>
      </c>
      <c r="G1" s="45" t="s">
        <v>7</v>
      </c>
      <c r="H1" s="30" t="s">
        <v>96</v>
      </c>
      <c r="I1" s="49" t="s">
        <v>53</v>
      </c>
      <c r="J1" s="49" t="s">
        <v>10</v>
      </c>
      <c r="K1" s="49" t="s">
        <v>97</v>
      </c>
      <c r="L1" s="49" t="s">
        <v>72</v>
      </c>
      <c r="M1" s="50" t="s">
        <v>55</v>
      </c>
    </row>
    <row r="2" spans="1:13" ht="12">
      <c r="A2" s="51">
        <v>41903</v>
      </c>
      <c r="B2" s="49" t="s">
        <v>42</v>
      </c>
      <c r="C2" s="49" t="s">
        <v>129</v>
      </c>
      <c r="D2" s="50" t="s">
        <v>46</v>
      </c>
      <c r="E2" s="50">
        <v>1</v>
      </c>
      <c r="F2" s="49" t="s">
        <v>128</v>
      </c>
      <c r="G2" s="52">
        <v>0.005555555555555555</v>
      </c>
      <c r="H2" s="54" t="e">
        <f aca="true" t="shared" si="0" ref="H2:H65">VLOOKUP(F2,DOBS,3)</f>
        <v>#NAME?</v>
      </c>
      <c r="I2" s="49">
        <f>COUNTIF(F$2:F2,"="&amp;F2)</f>
        <v>1</v>
      </c>
      <c r="J2" s="49">
        <f>_xlfn.COUNTIFS(I$2:I2,"=1")</f>
        <v>1</v>
      </c>
      <c r="K2" s="49">
        <f>_xlfn.COUNTIFS(I$2:I2,"=1",H$2:H2,"="&amp;H2)</f>
        <v>1</v>
      </c>
      <c r="L2" s="53">
        <v>41903</v>
      </c>
      <c r="M2" s="50" t="str">
        <f aca="true" t="shared" si="1" ref="M2:M65">IF(ISNA(VLOOKUP(F2,NamesInTable,1,FALSE)),"NotKnown","ok")</f>
        <v>ok</v>
      </c>
    </row>
    <row r="3" spans="1:13" ht="12">
      <c r="A3" s="51">
        <v>42246</v>
      </c>
      <c r="B3" s="49" t="s">
        <v>42</v>
      </c>
      <c r="C3" s="49" t="s">
        <v>163</v>
      </c>
      <c r="D3" s="50" t="s">
        <v>46</v>
      </c>
      <c r="E3" s="50">
        <v>1</v>
      </c>
      <c r="F3" s="49" t="s">
        <v>128</v>
      </c>
      <c r="G3" s="52">
        <v>0.005578703703703703</v>
      </c>
      <c r="H3" s="54" t="e">
        <f t="shared" si="0"/>
        <v>#NAME?</v>
      </c>
      <c r="I3" s="49">
        <f>COUNTIF(F$2:F3,"="&amp;F3)</f>
        <v>2</v>
      </c>
      <c r="J3" s="49">
        <f>_xlfn.COUNTIFS(I$2:I3,"=1")</f>
        <v>1</v>
      </c>
      <c r="K3" s="49">
        <f>_xlfn.COUNTIFS(I$2:I3,"=1",H$2:H3,"="&amp;H3)</f>
        <v>1</v>
      </c>
      <c r="L3" s="53">
        <v>42246</v>
      </c>
      <c r="M3" s="50" t="str">
        <f t="shared" si="1"/>
        <v>ok</v>
      </c>
    </row>
    <row r="4" spans="1:13" ht="12">
      <c r="A4" s="51">
        <v>42218</v>
      </c>
      <c r="B4" s="49" t="s">
        <v>42</v>
      </c>
      <c r="C4" s="49" t="s">
        <v>163</v>
      </c>
      <c r="D4" s="50" t="s">
        <v>46</v>
      </c>
      <c r="E4" s="50">
        <v>2</v>
      </c>
      <c r="F4" s="49" t="s">
        <v>47</v>
      </c>
      <c r="G4" s="52">
        <v>0.005613425925925926</v>
      </c>
      <c r="H4" s="54" t="e">
        <f t="shared" si="0"/>
        <v>#NAME?</v>
      </c>
      <c r="I4" s="49">
        <f>COUNTIF(F$2:F4,"="&amp;F4)</f>
        <v>1</v>
      </c>
      <c r="J4" s="49">
        <f>_xlfn.COUNTIFS(I$2:I4,"=1")</f>
        <v>2</v>
      </c>
      <c r="K4" s="49">
        <f>_xlfn.COUNTIFS(I$2:I4,"=1",H$2:H4,"="&amp;H4)</f>
        <v>2</v>
      </c>
      <c r="L4" s="53">
        <v>42218</v>
      </c>
      <c r="M4" s="50" t="str">
        <f t="shared" si="1"/>
        <v>ok</v>
      </c>
    </row>
    <row r="5" spans="1:13" ht="12">
      <c r="A5" s="48">
        <v>41945</v>
      </c>
      <c r="B5" s="23" t="s">
        <v>42</v>
      </c>
      <c r="C5" s="24" t="s">
        <v>129</v>
      </c>
      <c r="D5" s="25" t="s">
        <v>46</v>
      </c>
      <c r="E5" s="25">
        <v>1</v>
      </c>
      <c r="F5" s="23" t="s">
        <v>128</v>
      </c>
      <c r="G5" s="46">
        <v>0.005636574074074074</v>
      </c>
      <c r="H5" s="54" t="e">
        <f t="shared" si="0"/>
        <v>#NAME?</v>
      </c>
      <c r="I5" s="49">
        <f>COUNTIF(F$2:F5,"="&amp;F5)</f>
        <v>3</v>
      </c>
      <c r="J5" s="49">
        <f>_xlfn.COUNTIFS(I$2:I5,"=1")</f>
        <v>2</v>
      </c>
      <c r="K5" s="49">
        <f>_xlfn.COUNTIFS(I$2:I5,"=1",H$2:H5,"="&amp;H5)</f>
        <v>2</v>
      </c>
      <c r="L5" s="53">
        <v>41945</v>
      </c>
      <c r="M5" s="50" t="str">
        <f t="shared" si="1"/>
        <v>ok</v>
      </c>
    </row>
    <row r="6" spans="1:13" ht="12">
      <c r="A6" s="51">
        <v>42113</v>
      </c>
      <c r="B6" s="49" t="s">
        <v>42</v>
      </c>
      <c r="C6" s="49" t="s">
        <v>163</v>
      </c>
      <c r="D6" s="50" t="s">
        <v>46</v>
      </c>
      <c r="E6" s="50">
        <v>2</v>
      </c>
      <c r="F6" s="49" t="s">
        <v>128</v>
      </c>
      <c r="G6" s="52">
        <v>0.005636574074074074</v>
      </c>
      <c r="H6" s="54" t="e">
        <f t="shared" si="0"/>
        <v>#NAME?</v>
      </c>
      <c r="I6" s="49">
        <f>COUNTIF(F$2:F6,"="&amp;F6)</f>
        <v>4</v>
      </c>
      <c r="J6" s="49">
        <f>_xlfn.COUNTIFS(I$2:I6,"=1")</f>
        <v>2</v>
      </c>
      <c r="K6" s="49">
        <f>_xlfn.COUNTIFS(I$2:I6,"=1",H$2:H6,"="&amp;H6)</f>
        <v>2</v>
      </c>
      <c r="L6" s="53">
        <v>42113</v>
      </c>
      <c r="M6" s="50" t="str">
        <f t="shared" si="1"/>
        <v>ok</v>
      </c>
    </row>
    <row r="7" spans="1:13" ht="12">
      <c r="A7" s="51">
        <v>42239</v>
      </c>
      <c r="B7" s="49" t="s">
        <v>42</v>
      </c>
      <c r="C7" s="49" t="s">
        <v>163</v>
      </c>
      <c r="D7" s="50" t="s">
        <v>46</v>
      </c>
      <c r="E7" s="50">
        <v>1</v>
      </c>
      <c r="F7" s="49" t="s">
        <v>128</v>
      </c>
      <c r="G7" s="52">
        <v>0.005671296296296296</v>
      </c>
      <c r="H7" s="54" t="e">
        <f t="shared" si="0"/>
        <v>#NAME?</v>
      </c>
      <c r="I7" s="49">
        <f>COUNTIF(F$2:F7,"="&amp;F7)</f>
        <v>5</v>
      </c>
      <c r="J7" s="49">
        <f>_xlfn.COUNTIFS(I$2:I7,"=1")</f>
        <v>2</v>
      </c>
      <c r="K7" s="49">
        <f>_xlfn.COUNTIFS(I$2:I7,"=1",H$2:H7,"="&amp;H7)</f>
        <v>2</v>
      </c>
      <c r="L7" s="53">
        <v>42239</v>
      </c>
      <c r="M7" s="50" t="str">
        <f t="shared" si="1"/>
        <v>ok</v>
      </c>
    </row>
    <row r="8" spans="1:13" ht="12">
      <c r="A8" s="48">
        <v>41952</v>
      </c>
      <c r="B8" s="23" t="s">
        <v>42</v>
      </c>
      <c r="C8" s="24" t="s">
        <v>129</v>
      </c>
      <c r="D8" s="25" t="s">
        <v>46</v>
      </c>
      <c r="E8" s="25">
        <v>2</v>
      </c>
      <c r="F8" s="23" t="s">
        <v>47</v>
      </c>
      <c r="G8" s="46">
        <v>0.005717592592592592</v>
      </c>
      <c r="H8" s="54" t="e">
        <f t="shared" si="0"/>
        <v>#NAME?</v>
      </c>
      <c r="I8" s="49">
        <f>COUNTIF(F$2:F8,"="&amp;F8)</f>
        <v>2</v>
      </c>
      <c r="J8" s="49">
        <f>_xlfn.COUNTIFS(I$2:I8,"=1")</f>
        <v>2</v>
      </c>
      <c r="K8" s="49">
        <f>_xlfn.COUNTIFS(I$2:I8,"=1",H$2:H8,"="&amp;H8)</f>
        <v>2</v>
      </c>
      <c r="L8" s="53">
        <v>41952</v>
      </c>
      <c r="M8" s="50" t="str">
        <f t="shared" si="1"/>
        <v>ok</v>
      </c>
    </row>
    <row r="9" spans="1:13" ht="12">
      <c r="A9" s="51">
        <v>41889</v>
      </c>
      <c r="B9" s="49" t="s">
        <v>42</v>
      </c>
      <c r="C9" s="49" t="s">
        <v>129</v>
      </c>
      <c r="D9" s="50" t="s">
        <v>46</v>
      </c>
      <c r="E9" s="60">
        <v>3</v>
      </c>
      <c r="F9" s="49" t="s">
        <v>132</v>
      </c>
      <c r="G9" s="61">
        <v>0.00576388888888889</v>
      </c>
      <c r="H9" s="54" t="e">
        <f t="shared" si="0"/>
        <v>#NAME?</v>
      </c>
      <c r="I9" s="49">
        <f>COUNTIF(F$2:F9,"="&amp;F9)</f>
        <v>1</v>
      </c>
      <c r="J9" s="49">
        <f>_xlfn.COUNTIFS(I$2:I9,"=1")</f>
        <v>3</v>
      </c>
      <c r="K9" s="49">
        <f>_xlfn.COUNTIFS(I$2:I9,"=1",H$2:H9,"="&amp;H9)</f>
        <v>3</v>
      </c>
      <c r="L9" s="53">
        <v>41889</v>
      </c>
      <c r="M9" s="50" t="str">
        <f t="shared" si="1"/>
        <v>ok</v>
      </c>
    </row>
    <row r="10" spans="1:13" ht="12">
      <c r="A10" s="51">
        <v>41938</v>
      </c>
      <c r="B10" s="49" t="s">
        <v>42</v>
      </c>
      <c r="C10" s="49" t="s">
        <v>129</v>
      </c>
      <c r="D10" s="50" t="s">
        <v>46</v>
      </c>
      <c r="E10" s="50">
        <v>2</v>
      </c>
      <c r="F10" s="49" t="s">
        <v>128</v>
      </c>
      <c r="G10" s="52">
        <v>0.00576388888888889</v>
      </c>
      <c r="H10" s="54" t="e">
        <f t="shared" si="0"/>
        <v>#NAME?</v>
      </c>
      <c r="I10" s="49">
        <f>COUNTIF(F$2:F10,"="&amp;F10)</f>
        <v>6</v>
      </c>
      <c r="J10" s="49">
        <f>_xlfn.COUNTIFS(I$2:I10,"=1")</f>
        <v>3</v>
      </c>
      <c r="K10" s="49">
        <f>_xlfn.COUNTIFS(I$2:I10,"=1",H$2:H10,"="&amp;H10)</f>
        <v>3</v>
      </c>
      <c r="L10" s="53">
        <v>41938</v>
      </c>
      <c r="M10" s="50" t="str">
        <f t="shared" si="1"/>
        <v>ok</v>
      </c>
    </row>
    <row r="11" spans="1:13" ht="12">
      <c r="A11" s="48">
        <v>41938</v>
      </c>
      <c r="B11" s="23" t="s">
        <v>42</v>
      </c>
      <c r="C11" s="24" t="s">
        <v>129</v>
      </c>
      <c r="D11" s="25" t="s">
        <v>46</v>
      </c>
      <c r="E11" s="25">
        <v>2</v>
      </c>
      <c r="F11" s="23" t="s">
        <v>128</v>
      </c>
      <c r="G11" s="46">
        <v>0.00576388888888889</v>
      </c>
      <c r="H11" s="54" t="e">
        <f t="shared" si="0"/>
        <v>#NAME?</v>
      </c>
      <c r="I11" s="49">
        <f>COUNTIF(F$2:F11,"="&amp;F11)</f>
        <v>7</v>
      </c>
      <c r="J11" s="49">
        <f>_xlfn.COUNTIFS(I$2:I11,"=1")</f>
        <v>3</v>
      </c>
      <c r="K11" s="49">
        <f>_xlfn.COUNTIFS(I$2:I11,"=1",H$2:H11,"="&amp;H11)</f>
        <v>3</v>
      </c>
      <c r="L11" s="53">
        <v>41938</v>
      </c>
      <c r="M11" s="50" t="str">
        <f t="shared" si="1"/>
        <v>ok</v>
      </c>
    </row>
    <row r="12" spans="1:13" ht="12">
      <c r="A12" s="48">
        <v>41938</v>
      </c>
      <c r="B12" s="23" t="s">
        <v>42</v>
      </c>
      <c r="C12" s="24" t="s">
        <v>129</v>
      </c>
      <c r="D12" s="25" t="s">
        <v>46</v>
      </c>
      <c r="E12" s="25">
        <v>3</v>
      </c>
      <c r="F12" s="23" t="s">
        <v>132</v>
      </c>
      <c r="G12" s="46">
        <v>0.00576388888888889</v>
      </c>
      <c r="H12" s="54" t="e">
        <f t="shared" si="0"/>
        <v>#NAME?</v>
      </c>
      <c r="I12" s="49">
        <f>COUNTIF(F$2:F12,"="&amp;F12)</f>
        <v>2</v>
      </c>
      <c r="J12" s="49">
        <f>_xlfn.COUNTIFS(I$2:I12,"=1")</f>
        <v>3</v>
      </c>
      <c r="K12" s="49">
        <f>_xlfn.COUNTIFS(I$2:I12,"=1",H$2:H12,"="&amp;H12)</f>
        <v>3</v>
      </c>
      <c r="L12" s="53">
        <v>41938</v>
      </c>
      <c r="M12" s="50" t="str">
        <f t="shared" si="1"/>
        <v>ok</v>
      </c>
    </row>
    <row r="13" spans="1:13" ht="12">
      <c r="A13" s="51">
        <v>41896</v>
      </c>
      <c r="B13" s="49" t="s">
        <v>42</v>
      </c>
      <c r="C13" s="49" t="s">
        <v>129</v>
      </c>
      <c r="D13" s="50" t="s">
        <v>46</v>
      </c>
      <c r="E13" s="50">
        <v>5</v>
      </c>
      <c r="F13" s="49" t="s">
        <v>128</v>
      </c>
      <c r="G13" s="52">
        <v>0.005810185185185186</v>
      </c>
      <c r="H13" s="54" t="e">
        <f t="shared" si="0"/>
        <v>#NAME?</v>
      </c>
      <c r="I13" s="49">
        <f>COUNTIF(F$2:F13,"="&amp;F13)</f>
        <v>8</v>
      </c>
      <c r="J13" s="49">
        <f>_xlfn.COUNTIFS(I$2:I13,"=1")</f>
        <v>3</v>
      </c>
      <c r="K13" s="49">
        <f>_xlfn.COUNTIFS(I$2:I13,"=1",H$2:H13,"="&amp;H13)</f>
        <v>3</v>
      </c>
      <c r="L13" s="53">
        <v>41896</v>
      </c>
      <c r="M13" s="50" t="str">
        <f t="shared" si="1"/>
        <v>ok</v>
      </c>
    </row>
    <row r="14" spans="1:13" ht="12">
      <c r="A14" s="51">
        <v>41889</v>
      </c>
      <c r="B14" s="49" t="s">
        <v>42</v>
      </c>
      <c r="C14" s="49" t="s">
        <v>129</v>
      </c>
      <c r="D14" s="50" t="s">
        <v>46</v>
      </c>
      <c r="E14" s="50">
        <v>4</v>
      </c>
      <c r="F14" s="49" t="s">
        <v>128</v>
      </c>
      <c r="G14" s="52">
        <v>0.005833333333333334</v>
      </c>
      <c r="H14" s="54" t="e">
        <f t="shared" si="0"/>
        <v>#NAME?</v>
      </c>
      <c r="I14" s="49">
        <f>COUNTIF(F$2:F14,"="&amp;F14)</f>
        <v>9</v>
      </c>
      <c r="J14" s="49">
        <f>_xlfn.COUNTIFS(I$2:I14,"=1")</f>
        <v>3</v>
      </c>
      <c r="K14" s="49">
        <f>_xlfn.COUNTIFS(I$2:I14,"=1",H$2:H14,"="&amp;H14)</f>
        <v>3</v>
      </c>
      <c r="L14" s="53">
        <v>41889</v>
      </c>
      <c r="M14" s="50" t="str">
        <f t="shared" si="1"/>
        <v>ok</v>
      </c>
    </row>
    <row r="15" spans="1:13" ht="12">
      <c r="A15" s="48">
        <v>41889</v>
      </c>
      <c r="B15" s="23" t="s">
        <v>42</v>
      </c>
      <c r="C15" s="24" t="s">
        <v>129</v>
      </c>
      <c r="D15" s="25" t="s">
        <v>46</v>
      </c>
      <c r="E15" s="25">
        <v>4</v>
      </c>
      <c r="F15" s="23" t="s">
        <v>128</v>
      </c>
      <c r="G15" s="46">
        <v>0.005833333333333334</v>
      </c>
      <c r="H15" s="54" t="e">
        <f t="shared" si="0"/>
        <v>#NAME?</v>
      </c>
      <c r="I15" s="49">
        <f>COUNTIF(F$2:F15,"="&amp;F15)</f>
        <v>10</v>
      </c>
      <c r="J15" s="49">
        <f>_xlfn.COUNTIFS(I$2:I15,"=1")</f>
        <v>3</v>
      </c>
      <c r="K15" s="49">
        <f>_xlfn.COUNTIFS(I$2:I15,"=1",H$2:H15,"="&amp;H15)</f>
        <v>3</v>
      </c>
      <c r="L15" s="53">
        <v>41889</v>
      </c>
      <c r="M15" s="50" t="str">
        <f t="shared" si="1"/>
        <v>ok</v>
      </c>
    </row>
    <row r="16" spans="1:13" ht="12">
      <c r="A16" s="51">
        <v>41903</v>
      </c>
      <c r="B16" s="49" t="s">
        <v>42</v>
      </c>
      <c r="C16" s="49" t="s">
        <v>129</v>
      </c>
      <c r="D16" s="50" t="s">
        <v>46</v>
      </c>
      <c r="E16" s="60">
        <v>3</v>
      </c>
      <c r="F16" s="49" t="s">
        <v>132</v>
      </c>
      <c r="G16" s="61">
        <v>0.005833333333333334</v>
      </c>
      <c r="H16" s="54" t="e">
        <f t="shared" si="0"/>
        <v>#NAME?</v>
      </c>
      <c r="I16" s="49">
        <f>COUNTIF(F$2:F16,"="&amp;F16)</f>
        <v>3</v>
      </c>
      <c r="J16" s="49">
        <f>_xlfn.COUNTIFS(I$2:I16,"=1")</f>
        <v>3</v>
      </c>
      <c r="K16" s="49">
        <f>_xlfn.COUNTIFS(I$2:I16,"=1",H$2:H16,"="&amp;H16)</f>
        <v>3</v>
      </c>
      <c r="L16" s="53">
        <v>41903</v>
      </c>
      <c r="M16" s="50" t="str">
        <f t="shared" si="1"/>
        <v>ok</v>
      </c>
    </row>
    <row r="17" spans="1:13" ht="12">
      <c r="A17" s="48">
        <v>41903</v>
      </c>
      <c r="B17" s="23" t="s">
        <v>42</v>
      </c>
      <c r="C17" s="24" t="s">
        <v>129</v>
      </c>
      <c r="D17" s="25" t="s">
        <v>46</v>
      </c>
      <c r="E17" s="25">
        <v>3</v>
      </c>
      <c r="F17" s="23" t="s">
        <v>132</v>
      </c>
      <c r="G17" s="46">
        <v>0.005833333333333334</v>
      </c>
      <c r="H17" s="54" t="e">
        <f t="shared" si="0"/>
        <v>#NAME?</v>
      </c>
      <c r="I17" s="49">
        <f>COUNTIF(F$2:F17,"="&amp;F17)</f>
        <v>4</v>
      </c>
      <c r="J17" s="49">
        <f>_xlfn.COUNTIFS(I$2:I17,"=1")</f>
        <v>3</v>
      </c>
      <c r="K17" s="49">
        <f>_xlfn.COUNTIFS(I$2:I17,"=1",H$2:H17,"="&amp;H17)</f>
        <v>3</v>
      </c>
      <c r="L17" s="53">
        <v>41903</v>
      </c>
      <c r="M17" s="50" t="str">
        <f t="shared" si="1"/>
        <v>ok</v>
      </c>
    </row>
    <row r="18" spans="1:13" ht="12">
      <c r="A18" s="51">
        <v>42148</v>
      </c>
      <c r="B18" s="49" t="s">
        <v>42</v>
      </c>
      <c r="C18" s="49" t="s">
        <v>170</v>
      </c>
      <c r="D18" s="50" t="s">
        <v>46</v>
      </c>
      <c r="E18" s="50">
        <v>2</v>
      </c>
      <c r="F18" s="49" t="s">
        <v>144</v>
      </c>
      <c r="G18" s="52">
        <v>0.005868055555555555</v>
      </c>
      <c r="H18" s="54" t="e">
        <f t="shared" si="0"/>
        <v>#NAME?</v>
      </c>
      <c r="I18" s="49">
        <f>COUNTIF(F$2:F18,"="&amp;F18)</f>
        <v>1</v>
      </c>
      <c r="J18" s="49">
        <f>_xlfn.COUNTIFS(I$2:I18,"=1")</f>
        <v>4</v>
      </c>
      <c r="K18" s="49">
        <f>_xlfn.COUNTIFS(I$2:I18,"=1",H$2:H18,"="&amp;H18)</f>
        <v>4</v>
      </c>
      <c r="L18" s="53">
        <v>42148</v>
      </c>
      <c r="M18" s="50" t="str">
        <f t="shared" si="1"/>
        <v>ok</v>
      </c>
    </row>
    <row r="19" spans="1:13" ht="12">
      <c r="A19" s="51">
        <v>42071</v>
      </c>
      <c r="B19" s="49" t="s">
        <v>42</v>
      </c>
      <c r="C19" s="49" t="s">
        <v>163</v>
      </c>
      <c r="D19" s="50" t="s">
        <v>46</v>
      </c>
      <c r="E19" s="50">
        <v>2</v>
      </c>
      <c r="F19" s="49" t="s">
        <v>47</v>
      </c>
      <c r="G19" s="52">
        <v>0.00587962962962963</v>
      </c>
      <c r="H19" s="54" t="e">
        <f t="shared" si="0"/>
        <v>#NAME?</v>
      </c>
      <c r="I19" s="49">
        <f>COUNTIF(F$2:F19,"="&amp;F19)</f>
        <v>3</v>
      </c>
      <c r="J19" s="49">
        <f>_xlfn.COUNTIFS(I$2:I19,"=1")</f>
        <v>4</v>
      </c>
      <c r="K19" s="49">
        <f>_xlfn.COUNTIFS(I$2:I19,"=1",H$2:H19,"="&amp;H19)</f>
        <v>4</v>
      </c>
      <c r="L19" s="53">
        <v>42071</v>
      </c>
      <c r="M19" s="50" t="str">
        <f t="shared" si="1"/>
        <v>ok</v>
      </c>
    </row>
    <row r="20" spans="1:13" ht="12">
      <c r="A20" s="51">
        <v>42218</v>
      </c>
      <c r="B20" s="49" t="s">
        <v>42</v>
      </c>
      <c r="C20" s="49" t="s">
        <v>163</v>
      </c>
      <c r="D20" s="50" t="s">
        <v>46</v>
      </c>
      <c r="E20" s="50">
        <v>4</v>
      </c>
      <c r="F20" s="49" t="s">
        <v>230</v>
      </c>
      <c r="G20" s="52">
        <v>0.005891203703703703</v>
      </c>
      <c r="H20" s="54" t="e">
        <f t="shared" si="0"/>
        <v>#NAME?</v>
      </c>
      <c r="I20" s="49">
        <f>COUNTIF(F$2:F20,"="&amp;F20)</f>
        <v>1</v>
      </c>
      <c r="J20" s="49">
        <f>_xlfn.COUNTIFS(I$2:I20,"=1")</f>
        <v>5</v>
      </c>
      <c r="K20" s="49">
        <f>_xlfn.COUNTIFS(I$2:I20,"=1",H$2:H20,"="&amp;H20)</f>
        <v>5</v>
      </c>
      <c r="L20" s="53">
        <v>42218</v>
      </c>
      <c r="M20" s="50" t="str">
        <f t="shared" si="1"/>
        <v>ok</v>
      </c>
    </row>
    <row r="21" spans="1:13" ht="12">
      <c r="A21" s="51">
        <v>42211</v>
      </c>
      <c r="B21" s="49" t="s">
        <v>42</v>
      </c>
      <c r="C21" s="49" t="s">
        <v>163</v>
      </c>
      <c r="D21" s="50" t="s">
        <v>46</v>
      </c>
      <c r="E21" s="50">
        <v>7</v>
      </c>
      <c r="F21" s="49" t="s">
        <v>128</v>
      </c>
      <c r="G21" s="52">
        <v>0.0059027777777777785</v>
      </c>
      <c r="H21" s="54" t="e">
        <f t="shared" si="0"/>
        <v>#NAME?</v>
      </c>
      <c r="I21" s="49">
        <f>COUNTIF(F$2:F21,"="&amp;F21)</f>
        <v>11</v>
      </c>
      <c r="J21" s="49">
        <f>_xlfn.COUNTIFS(I$2:I21,"=1")</f>
        <v>5</v>
      </c>
      <c r="K21" s="49">
        <f>_xlfn.COUNTIFS(I$2:I21,"=1",H$2:H21,"="&amp;H21)</f>
        <v>5</v>
      </c>
      <c r="L21" s="53">
        <v>42211</v>
      </c>
      <c r="M21" s="50" t="str">
        <f t="shared" si="1"/>
        <v>ok</v>
      </c>
    </row>
    <row r="22" spans="1:13" ht="12">
      <c r="A22" s="51">
        <v>41896</v>
      </c>
      <c r="B22" s="49" t="s">
        <v>42</v>
      </c>
      <c r="C22" s="49" t="s">
        <v>129</v>
      </c>
      <c r="D22" s="50" t="s">
        <v>46</v>
      </c>
      <c r="E22" s="50">
        <v>8</v>
      </c>
      <c r="F22" s="49" t="s">
        <v>144</v>
      </c>
      <c r="G22" s="52">
        <v>0.0059375</v>
      </c>
      <c r="H22" s="54" t="e">
        <f t="shared" si="0"/>
        <v>#NAME?</v>
      </c>
      <c r="I22" s="49">
        <f>COUNTIF(F$2:F22,"="&amp;F22)</f>
        <v>2</v>
      </c>
      <c r="J22" s="49">
        <f>_xlfn.COUNTIFS(I$2:I22,"=1")</f>
        <v>5</v>
      </c>
      <c r="K22" s="49">
        <f>_xlfn.COUNTIFS(I$2:I22,"=1",H$2:H22,"="&amp;H22)</f>
        <v>5</v>
      </c>
      <c r="L22" s="53">
        <v>41896</v>
      </c>
      <c r="M22" s="50" t="str">
        <f t="shared" si="1"/>
        <v>ok</v>
      </c>
    </row>
    <row r="23" spans="1:13" ht="12">
      <c r="A23" s="51">
        <v>42155</v>
      </c>
      <c r="B23" s="49" t="s">
        <v>42</v>
      </c>
      <c r="C23" s="49" t="s">
        <v>163</v>
      </c>
      <c r="D23" s="50" t="s">
        <v>46</v>
      </c>
      <c r="E23" s="50">
        <v>6</v>
      </c>
      <c r="F23" s="49" t="s">
        <v>144</v>
      </c>
      <c r="G23" s="52">
        <v>0.0059375</v>
      </c>
      <c r="H23" s="54" t="e">
        <f t="shared" si="0"/>
        <v>#NAME?</v>
      </c>
      <c r="I23" s="49">
        <f>COUNTIF(F$2:F23,"="&amp;F23)</f>
        <v>3</v>
      </c>
      <c r="J23" s="49">
        <f>_xlfn.COUNTIFS(I$2:I23,"=1")</f>
        <v>5</v>
      </c>
      <c r="K23" s="49">
        <f>_xlfn.COUNTIFS(I$2:I23,"=1",H$2:H23,"="&amp;H23)</f>
        <v>5</v>
      </c>
      <c r="L23" s="53">
        <v>42155</v>
      </c>
      <c r="M23" s="50" t="str">
        <f t="shared" si="1"/>
        <v>ok</v>
      </c>
    </row>
    <row r="24" spans="1:13" ht="12">
      <c r="A24" s="51">
        <v>41924</v>
      </c>
      <c r="B24" s="49" t="s">
        <v>42</v>
      </c>
      <c r="C24" s="49" t="s">
        <v>129</v>
      </c>
      <c r="D24" s="50" t="s">
        <v>46</v>
      </c>
      <c r="E24" s="50">
        <v>1</v>
      </c>
      <c r="F24" s="49" t="s">
        <v>132</v>
      </c>
      <c r="G24" s="52">
        <v>0.0059490740740740745</v>
      </c>
      <c r="H24" s="54" t="e">
        <f t="shared" si="0"/>
        <v>#NAME?</v>
      </c>
      <c r="I24" s="49">
        <f>COUNTIF(F$2:F24,"="&amp;F24)</f>
        <v>5</v>
      </c>
      <c r="J24" s="49">
        <f>_xlfn.COUNTIFS(I$2:I24,"=1")</f>
        <v>5</v>
      </c>
      <c r="K24" s="49">
        <f>_xlfn.COUNTIFS(I$2:I24,"=1",H$2:H24,"="&amp;H24)</f>
        <v>5</v>
      </c>
      <c r="L24" s="53">
        <v>41924</v>
      </c>
      <c r="M24" s="50" t="str">
        <f t="shared" si="1"/>
        <v>ok</v>
      </c>
    </row>
    <row r="25" spans="1:13" ht="12">
      <c r="A25" s="51">
        <v>41924</v>
      </c>
      <c r="B25" s="49" t="s">
        <v>42</v>
      </c>
      <c r="C25" s="49" t="s">
        <v>129</v>
      </c>
      <c r="D25" s="50" t="s">
        <v>46</v>
      </c>
      <c r="E25" s="50">
        <v>2</v>
      </c>
      <c r="F25" s="49" t="s">
        <v>128</v>
      </c>
      <c r="G25" s="52">
        <v>0.005960648148148148</v>
      </c>
      <c r="H25" s="54" t="e">
        <f t="shared" si="0"/>
        <v>#NAME?</v>
      </c>
      <c r="I25" s="49">
        <f>COUNTIF(F$2:F25,"="&amp;F25)</f>
        <v>12</v>
      </c>
      <c r="J25" s="49">
        <f>_xlfn.COUNTIFS(I$2:I25,"=1")</f>
        <v>5</v>
      </c>
      <c r="K25" s="49">
        <f>_xlfn.COUNTIFS(I$2:I25,"=1",H$2:H25,"="&amp;H25)</f>
        <v>5</v>
      </c>
      <c r="L25" s="53">
        <v>41924</v>
      </c>
      <c r="M25" s="50" t="str">
        <f t="shared" si="1"/>
        <v>ok</v>
      </c>
    </row>
    <row r="26" spans="1:13" ht="12">
      <c r="A26" s="51">
        <v>41952</v>
      </c>
      <c r="B26" s="49" t="s">
        <v>42</v>
      </c>
      <c r="C26" s="49" t="s">
        <v>129</v>
      </c>
      <c r="D26" s="50" t="s">
        <v>46</v>
      </c>
      <c r="E26" s="50">
        <v>6</v>
      </c>
      <c r="F26" s="49" t="s">
        <v>128</v>
      </c>
      <c r="G26" s="52">
        <v>0.005983796296296296</v>
      </c>
      <c r="H26" s="54" t="e">
        <f t="shared" si="0"/>
        <v>#NAME?</v>
      </c>
      <c r="I26" s="49">
        <f>COUNTIF(F$2:F26,"="&amp;F26)</f>
        <v>13</v>
      </c>
      <c r="J26" s="49">
        <f>_xlfn.COUNTIFS(I$2:I26,"=1")</f>
        <v>5</v>
      </c>
      <c r="K26" s="49">
        <f>_xlfn.COUNTIFS(I$2:I26,"=1",H$2:H26,"="&amp;H26)</f>
        <v>5</v>
      </c>
      <c r="L26" s="53">
        <v>41952</v>
      </c>
      <c r="M26" s="50" t="str">
        <f t="shared" si="1"/>
        <v>ok</v>
      </c>
    </row>
    <row r="27" spans="1:13" ht="12">
      <c r="A27" s="51">
        <v>42099</v>
      </c>
      <c r="B27" s="49" t="s">
        <v>42</v>
      </c>
      <c r="C27" s="49" t="s">
        <v>170</v>
      </c>
      <c r="D27" s="50" t="s">
        <v>46</v>
      </c>
      <c r="E27" s="50">
        <v>3</v>
      </c>
      <c r="F27" s="49" t="s">
        <v>144</v>
      </c>
      <c r="G27" s="52">
        <v>0.0060185185185185185</v>
      </c>
      <c r="H27" s="54" t="e">
        <f t="shared" si="0"/>
        <v>#NAME?</v>
      </c>
      <c r="I27" s="49">
        <f>COUNTIF(F$2:F27,"="&amp;F27)</f>
        <v>4</v>
      </c>
      <c r="J27" s="49">
        <f>_xlfn.COUNTIFS(I$2:I27,"=1")</f>
        <v>5</v>
      </c>
      <c r="K27" s="49">
        <f>_xlfn.COUNTIFS(I$2:I27,"=1",H$2:H27,"="&amp;H27)</f>
        <v>5</v>
      </c>
      <c r="L27" s="53">
        <v>42099</v>
      </c>
      <c r="M27" s="50" t="str">
        <f t="shared" si="1"/>
        <v>ok</v>
      </c>
    </row>
    <row r="28" spans="1:13" ht="12">
      <c r="A28" s="51">
        <v>42176</v>
      </c>
      <c r="B28" s="49" t="s">
        <v>42</v>
      </c>
      <c r="C28" s="49" t="s">
        <v>163</v>
      </c>
      <c r="D28" s="50" t="s">
        <v>46</v>
      </c>
      <c r="E28" s="50">
        <v>6</v>
      </c>
      <c r="F28" s="49" t="s">
        <v>230</v>
      </c>
      <c r="G28" s="52">
        <v>0.0060185185185185185</v>
      </c>
      <c r="H28" s="54" t="e">
        <f t="shared" si="0"/>
        <v>#NAME?</v>
      </c>
      <c r="I28" s="49">
        <f>COUNTIF(F$2:F28,"="&amp;F28)</f>
        <v>2</v>
      </c>
      <c r="J28" s="49">
        <f>_xlfn.COUNTIFS(I$2:I28,"=1")</f>
        <v>5</v>
      </c>
      <c r="K28" s="49">
        <f>_xlfn.COUNTIFS(I$2:I28,"=1",H$2:H28,"="&amp;H28)</f>
        <v>5</v>
      </c>
      <c r="L28" s="53">
        <v>42176</v>
      </c>
      <c r="M28" s="50" t="str">
        <f t="shared" si="1"/>
        <v>ok</v>
      </c>
    </row>
    <row r="29" spans="1:13" ht="12">
      <c r="A29" s="51">
        <v>42204</v>
      </c>
      <c r="B29" s="49" t="s">
        <v>42</v>
      </c>
      <c r="C29" s="49" t="s">
        <v>170</v>
      </c>
      <c r="D29" s="50" t="s">
        <v>46</v>
      </c>
      <c r="E29" s="50">
        <v>2</v>
      </c>
      <c r="F29" s="49" t="s">
        <v>144</v>
      </c>
      <c r="G29" s="52">
        <v>0.0060185185185185185</v>
      </c>
      <c r="H29" s="54" t="e">
        <f t="shared" si="0"/>
        <v>#NAME?</v>
      </c>
      <c r="I29" s="49">
        <f>COUNTIF(F$2:F29,"="&amp;F29)</f>
        <v>5</v>
      </c>
      <c r="J29" s="49">
        <f>_xlfn.COUNTIFS(I$2:I29,"=1")</f>
        <v>5</v>
      </c>
      <c r="K29" s="49">
        <f>_xlfn.COUNTIFS(I$2:I29,"=1",H$2:H29,"="&amp;H29)</f>
        <v>5</v>
      </c>
      <c r="L29" s="53">
        <v>42204</v>
      </c>
      <c r="M29" s="50" t="str">
        <f t="shared" si="1"/>
        <v>ok</v>
      </c>
    </row>
    <row r="30" spans="1:13" ht="12">
      <c r="A30" s="48">
        <v>41889</v>
      </c>
      <c r="B30" s="23" t="s">
        <v>42</v>
      </c>
      <c r="C30" s="24" t="s">
        <v>129</v>
      </c>
      <c r="D30" s="25" t="s">
        <v>46</v>
      </c>
      <c r="E30" s="62">
        <v>6</v>
      </c>
      <c r="F30" s="23" t="s">
        <v>132</v>
      </c>
      <c r="G30" s="64">
        <v>0.006030092592592592</v>
      </c>
      <c r="H30" s="54" t="e">
        <f t="shared" si="0"/>
        <v>#NAME?</v>
      </c>
      <c r="I30" s="49">
        <f>COUNTIF(F$2:F30,"="&amp;F30)</f>
        <v>6</v>
      </c>
      <c r="J30" s="49">
        <f>_xlfn.COUNTIFS(I$2:I30,"=1")</f>
        <v>5</v>
      </c>
      <c r="K30" s="49">
        <f>_xlfn.COUNTIFS(I$2:I30,"=1",H$2:H30,"="&amp;H30)</f>
        <v>5</v>
      </c>
      <c r="L30" s="53">
        <v>41889</v>
      </c>
      <c r="M30" s="50" t="str">
        <f t="shared" si="1"/>
        <v>ok</v>
      </c>
    </row>
    <row r="31" spans="1:13" ht="12">
      <c r="A31" s="51">
        <v>41910</v>
      </c>
      <c r="B31" s="49" t="s">
        <v>42</v>
      </c>
      <c r="C31" s="49" t="s">
        <v>129</v>
      </c>
      <c r="D31" s="50" t="s">
        <v>46</v>
      </c>
      <c r="E31" s="50">
        <v>1</v>
      </c>
      <c r="F31" s="49" t="s">
        <v>128</v>
      </c>
      <c r="G31" s="52">
        <v>0.006030092592592592</v>
      </c>
      <c r="H31" s="54" t="e">
        <f t="shared" si="0"/>
        <v>#NAME?</v>
      </c>
      <c r="I31" s="49">
        <f>COUNTIF(F$2:F31,"="&amp;F31)</f>
        <v>14</v>
      </c>
      <c r="J31" s="49">
        <f>_xlfn.COUNTIFS(I$2:I31,"=1")</f>
        <v>5</v>
      </c>
      <c r="K31" s="49">
        <f>_xlfn.COUNTIFS(I$2:I31,"=1",H$2:H31,"="&amp;H31)</f>
        <v>5</v>
      </c>
      <c r="L31" s="53">
        <v>41910</v>
      </c>
      <c r="M31" s="50" t="str">
        <f t="shared" si="1"/>
        <v>ok</v>
      </c>
    </row>
    <row r="32" spans="1:13" ht="12">
      <c r="A32" s="48">
        <v>41910</v>
      </c>
      <c r="B32" s="23" t="s">
        <v>42</v>
      </c>
      <c r="C32" s="24" t="s">
        <v>129</v>
      </c>
      <c r="D32" s="25" t="s">
        <v>46</v>
      </c>
      <c r="E32" s="28">
        <v>2</v>
      </c>
      <c r="F32" s="29" t="s">
        <v>132</v>
      </c>
      <c r="G32" s="47">
        <v>0.0060416666666666665</v>
      </c>
      <c r="H32" s="54" t="e">
        <f t="shared" si="0"/>
        <v>#NAME?</v>
      </c>
      <c r="I32" s="49">
        <f>COUNTIF(F$2:F32,"="&amp;F32)</f>
        <v>7</v>
      </c>
      <c r="J32" s="49">
        <f>_xlfn.COUNTIFS(I$2:I32,"=1")</f>
        <v>5</v>
      </c>
      <c r="K32" s="49">
        <f>_xlfn.COUNTIFS(I$2:I32,"=1",H$2:H32,"="&amp;H32)</f>
        <v>5</v>
      </c>
      <c r="L32" s="53">
        <v>41910</v>
      </c>
      <c r="M32" s="50" t="str">
        <f t="shared" si="1"/>
        <v>ok</v>
      </c>
    </row>
    <row r="33" spans="1:13" ht="12">
      <c r="A33" s="51">
        <v>42239</v>
      </c>
      <c r="B33" s="49" t="s">
        <v>42</v>
      </c>
      <c r="C33" s="49" t="s">
        <v>163</v>
      </c>
      <c r="D33" s="50" t="s">
        <v>46</v>
      </c>
      <c r="E33" s="50">
        <v>4</v>
      </c>
      <c r="F33" s="49" t="s">
        <v>230</v>
      </c>
      <c r="G33" s="52">
        <v>0.0060416666666666665</v>
      </c>
      <c r="H33" s="54" t="e">
        <f t="shared" si="0"/>
        <v>#NAME?</v>
      </c>
      <c r="I33" s="49">
        <f>COUNTIF(F$2:F33,"="&amp;F33)</f>
        <v>3</v>
      </c>
      <c r="J33" s="49">
        <f>_xlfn.COUNTIFS(I$2:I33,"=1")</f>
        <v>5</v>
      </c>
      <c r="K33" s="49">
        <f>_xlfn.COUNTIFS(I$2:I33,"=1",H$2:H33,"="&amp;H33)</f>
        <v>5</v>
      </c>
      <c r="L33" s="53">
        <v>42239</v>
      </c>
      <c r="M33" s="50" t="str">
        <f t="shared" si="1"/>
        <v>ok</v>
      </c>
    </row>
    <row r="34" spans="1:13" ht="12">
      <c r="A34" s="51">
        <v>42071</v>
      </c>
      <c r="B34" s="49" t="s">
        <v>42</v>
      </c>
      <c r="C34" s="49" t="s">
        <v>163</v>
      </c>
      <c r="D34" s="50" t="s">
        <v>46</v>
      </c>
      <c r="E34" s="50">
        <v>5</v>
      </c>
      <c r="F34" s="49" t="s">
        <v>144</v>
      </c>
      <c r="G34" s="52">
        <v>0.0060648148148148145</v>
      </c>
      <c r="H34" s="54" t="e">
        <f t="shared" si="0"/>
        <v>#NAME?</v>
      </c>
      <c r="I34" s="49">
        <f>COUNTIF(F$2:F34,"="&amp;F34)</f>
        <v>6</v>
      </c>
      <c r="J34" s="49">
        <f>_xlfn.COUNTIFS(I$2:I34,"=1")</f>
        <v>5</v>
      </c>
      <c r="K34" s="49">
        <f>_xlfn.COUNTIFS(I$2:I34,"=1",H$2:H34,"="&amp;H34)</f>
        <v>5</v>
      </c>
      <c r="L34" s="53">
        <v>42071</v>
      </c>
      <c r="M34" s="50" t="str">
        <f t="shared" si="1"/>
        <v>ok</v>
      </c>
    </row>
    <row r="35" spans="1:13" ht="12">
      <c r="A35" s="51">
        <v>42050</v>
      </c>
      <c r="B35" s="49" t="s">
        <v>42</v>
      </c>
      <c r="C35" s="49" t="s">
        <v>170</v>
      </c>
      <c r="D35" s="50" t="s">
        <v>46</v>
      </c>
      <c r="E35" s="50">
        <v>3</v>
      </c>
      <c r="F35" s="49" t="s">
        <v>144</v>
      </c>
      <c r="G35" s="52">
        <v>0.006087962962962963</v>
      </c>
      <c r="H35" s="54" t="e">
        <f t="shared" si="0"/>
        <v>#NAME?</v>
      </c>
      <c r="I35" s="49">
        <f>COUNTIF(F$2:F35,"="&amp;F35)</f>
        <v>7</v>
      </c>
      <c r="J35" s="49">
        <f>_xlfn.COUNTIFS(I$2:I35,"=1")</f>
        <v>5</v>
      </c>
      <c r="K35" s="49">
        <f>_xlfn.COUNTIFS(I$2:I35,"=1",H$2:H35,"="&amp;H35)</f>
        <v>5</v>
      </c>
      <c r="L35" s="53">
        <v>42050</v>
      </c>
      <c r="M35" s="50" t="str">
        <f t="shared" si="1"/>
        <v>ok</v>
      </c>
    </row>
    <row r="36" spans="1:13" ht="12">
      <c r="A36" s="51">
        <v>42169</v>
      </c>
      <c r="B36" s="49" t="s">
        <v>42</v>
      </c>
      <c r="C36" s="49" t="s">
        <v>163</v>
      </c>
      <c r="D36" s="50" t="s">
        <v>46</v>
      </c>
      <c r="E36" s="50">
        <v>7</v>
      </c>
      <c r="F36" s="49" t="s">
        <v>229</v>
      </c>
      <c r="G36" s="52">
        <v>0.006111111111111111</v>
      </c>
      <c r="H36" s="54" t="e">
        <f t="shared" si="0"/>
        <v>#NAME?</v>
      </c>
      <c r="I36" s="49">
        <f>COUNTIF(F$2:F36,"="&amp;F36)</f>
        <v>1</v>
      </c>
      <c r="J36" s="49">
        <f>_xlfn.COUNTIFS(I$2:I36,"=1")</f>
        <v>6</v>
      </c>
      <c r="K36" s="49">
        <f>_xlfn.COUNTIFS(I$2:I36,"=1",H$2:H36,"="&amp;H36)</f>
        <v>6</v>
      </c>
      <c r="L36" s="53">
        <v>42169</v>
      </c>
      <c r="M36" s="50" t="str">
        <f t="shared" si="1"/>
        <v>ok</v>
      </c>
    </row>
    <row r="37" spans="1:13" ht="12">
      <c r="A37" s="51">
        <v>42162</v>
      </c>
      <c r="B37" s="49" t="s">
        <v>42</v>
      </c>
      <c r="C37" s="49" t="s">
        <v>170</v>
      </c>
      <c r="D37" s="50" t="s">
        <v>46</v>
      </c>
      <c r="E37" s="50">
        <v>2</v>
      </c>
      <c r="F37" s="49" t="s">
        <v>230</v>
      </c>
      <c r="G37" s="52">
        <v>0.006122685185185185</v>
      </c>
      <c r="H37" s="54" t="e">
        <f t="shared" si="0"/>
        <v>#NAME?</v>
      </c>
      <c r="I37" s="49">
        <f>COUNTIF(F$2:F37,"="&amp;F37)</f>
        <v>4</v>
      </c>
      <c r="J37" s="49">
        <f>_xlfn.COUNTIFS(I$2:I37,"=1")</f>
        <v>6</v>
      </c>
      <c r="K37" s="49">
        <f>_xlfn.COUNTIFS(I$2:I37,"=1",H$2:H37,"="&amp;H37)</f>
        <v>6</v>
      </c>
      <c r="L37" s="53">
        <v>42162</v>
      </c>
      <c r="M37" s="50" t="str">
        <f t="shared" si="1"/>
        <v>ok</v>
      </c>
    </row>
    <row r="38" spans="1:13" ht="12">
      <c r="A38" s="51">
        <v>42190</v>
      </c>
      <c r="B38" s="49" t="s">
        <v>42</v>
      </c>
      <c r="C38" s="49" t="s">
        <v>170</v>
      </c>
      <c r="D38" s="50" t="s">
        <v>46</v>
      </c>
      <c r="E38" s="50">
        <v>3</v>
      </c>
      <c r="F38" s="49" t="s">
        <v>144</v>
      </c>
      <c r="G38" s="52">
        <v>0.0061342592592592594</v>
      </c>
      <c r="H38" s="54" t="e">
        <f t="shared" si="0"/>
        <v>#NAME?</v>
      </c>
      <c r="I38" s="49">
        <f>COUNTIF(F$2:F38,"="&amp;F38)</f>
        <v>8</v>
      </c>
      <c r="J38" s="49">
        <f>_xlfn.COUNTIFS(I$2:I38,"=1")</f>
        <v>6</v>
      </c>
      <c r="K38" s="49">
        <f>_xlfn.COUNTIFS(I$2:I38,"=1",H$2:H38,"="&amp;H38)</f>
        <v>6</v>
      </c>
      <c r="L38" s="53">
        <v>42190</v>
      </c>
      <c r="M38" s="50" t="str">
        <f t="shared" si="1"/>
        <v>ok</v>
      </c>
    </row>
    <row r="39" spans="1:13" ht="12">
      <c r="A39" s="51">
        <v>42197</v>
      </c>
      <c r="B39" s="49" t="s">
        <v>42</v>
      </c>
      <c r="C39" s="49" t="s">
        <v>170</v>
      </c>
      <c r="D39" s="50" t="s">
        <v>46</v>
      </c>
      <c r="E39" s="50">
        <v>4</v>
      </c>
      <c r="F39" s="49" t="s">
        <v>144</v>
      </c>
      <c r="G39" s="52">
        <v>0.0061342592592592594</v>
      </c>
      <c r="H39" s="54" t="e">
        <f t="shared" si="0"/>
        <v>#NAME?</v>
      </c>
      <c r="I39" s="49">
        <f>COUNTIF(F$2:F39,"="&amp;F39)</f>
        <v>9</v>
      </c>
      <c r="J39" s="49">
        <f>_xlfn.COUNTIFS(I$2:I39,"=1")</f>
        <v>6</v>
      </c>
      <c r="K39" s="49">
        <f>_xlfn.COUNTIFS(I$2:I39,"=1",H$2:H39,"="&amp;H39)</f>
        <v>6</v>
      </c>
      <c r="L39" s="53">
        <v>42197</v>
      </c>
      <c r="M39" s="50" t="str">
        <f t="shared" si="1"/>
        <v>ok</v>
      </c>
    </row>
    <row r="40" spans="1:13" ht="12">
      <c r="A40" s="51">
        <v>42183</v>
      </c>
      <c r="B40" s="49" t="s">
        <v>42</v>
      </c>
      <c r="C40" s="49" t="s">
        <v>170</v>
      </c>
      <c r="D40" s="50" t="s">
        <v>46</v>
      </c>
      <c r="E40" s="50">
        <v>5</v>
      </c>
      <c r="F40" s="49" t="s">
        <v>230</v>
      </c>
      <c r="G40" s="52">
        <v>0.0061574074074074074</v>
      </c>
      <c r="H40" s="54" t="e">
        <f t="shared" si="0"/>
        <v>#NAME?</v>
      </c>
      <c r="I40" s="49">
        <f>COUNTIF(F$2:F40,"="&amp;F40)</f>
        <v>5</v>
      </c>
      <c r="J40" s="49">
        <f>_xlfn.COUNTIFS(I$2:I40,"=1")</f>
        <v>6</v>
      </c>
      <c r="K40" s="49">
        <f>_xlfn.COUNTIFS(I$2:I40,"=1",H$2:H40,"="&amp;H40)</f>
        <v>6</v>
      </c>
      <c r="L40" s="53">
        <v>42183</v>
      </c>
      <c r="M40" s="50" t="str">
        <f t="shared" si="1"/>
        <v>ok</v>
      </c>
    </row>
    <row r="41" spans="1:13" ht="12">
      <c r="A41" s="51">
        <v>42239</v>
      </c>
      <c r="B41" s="49" t="s">
        <v>42</v>
      </c>
      <c r="C41" s="49" t="s">
        <v>170</v>
      </c>
      <c r="D41" s="50" t="s">
        <v>46</v>
      </c>
      <c r="E41" s="50">
        <v>2</v>
      </c>
      <c r="F41" s="49" t="s">
        <v>144</v>
      </c>
      <c r="G41" s="52">
        <v>0.0061574074074074074</v>
      </c>
      <c r="H41" s="54" t="e">
        <f t="shared" si="0"/>
        <v>#NAME?</v>
      </c>
      <c r="I41" s="49">
        <f>COUNTIF(F$2:F41,"="&amp;F41)</f>
        <v>10</v>
      </c>
      <c r="J41" s="49">
        <f>_xlfn.COUNTIFS(I$2:I41,"=1")</f>
        <v>6</v>
      </c>
      <c r="K41" s="49">
        <f>_xlfn.COUNTIFS(I$2:I41,"=1",H$2:H41,"="&amp;H41)</f>
        <v>6</v>
      </c>
      <c r="L41" s="53">
        <v>42239</v>
      </c>
      <c r="M41" s="50" t="str">
        <f t="shared" si="1"/>
        <v>ok</v>
      </c>
    </row>
    <row r="42" spans="1:13" ht="12">
      <c r="A42" s="51">
        <v>42120</v>
      </c>
      <c r="B42" s="49" t="s">
        <v>42</v>
      </c>
      <c r="C42" s="49" t="s">
        <v>170</v>
      </c>
      <c r="D42" s="50" t="s">
        <v>46</v>
      </c>
      <c r="E42" s="50">
        <v>3</v>
      </c>
      <c r="F42" s="49" t="s">
        <v>144</v>
      </c>
      <c r="G42" s="52">
        <v>0.0061805555555555555</v>
      </c>
      <c r="H42" s="54" t="e">
        <f t="shared" si="0"/>
        <v>#NAME?</v>
      </c>
      <c r="I42" s="49">
        <f>COUNTIF(F$2:F42,"="&amp;F42)</f>
        <v>11</v>
      </c>
      <c r="J42" s="49">
        <f>_xlfn.COUNTIFS(I$2:I42,"=1")</f>
        <v>6</v>
      </c>
      <c r="K42" s="49">
        <f>_xlfn.COUNTIFS(I$2:I42,"=1",H$2:H42,"="&amp;H42)</f>
        <v>6</v>
      </c>
      <c r="L42" s="53">
        <v>42120</v>
      </c>
      <c r="M42" s="50" t="str">
        <f t="shared" si="1"/>
        <v>ok</v>
      </c>
    </row>
    <row r="43" spans="1:13" ht="12">
      <c r="A43" s="51">
        <v>42127</v>
      </c>
      <c r="B43" s="49" t="s">
        <v>42</v>
      </c>
      <c r="C43" s="49" t="s">
        <v>170</v>
      </c>
      <c r="D43" s="50" t="s">
        <v>46</v>
      </c>
      <c r="E43" s="50">
        <v>3</v>
      </c>
      <c r="F43" s="49" t="s">
        <v>144</v>
      </c>
      <c r="G43" s="52">
        <v>0.0061805555555555555</v>
      </c>
      <c r="H43" s="54" t="e">
        <f t="shared" si="0"/>
        <v>#NAME?</v>
      </c>
      <c r="I43" s="49">
        <f>COUNTIF(F$2:F43,"="&amp;F43)</f>
        <v>12</v>
      </c>
      <c r="J43" s="49">
        <f>_xlfn.COUNTIFS(I$2:I43,"=1")</f>
        <v>6</v>
      </c>
      <c r="K43" s="49">
        <f>_xlfn.COUNTIFS(I$2:I43,"=1",H$2:H43,"="&amp;H43)</f>
        <v>6</v>
      </c>
      <c r="L43" s="53">
        <v>42127</v>
      </c>
      <c r="M43" s="50" t="str">
        <f t="shared" si="1"/>
        <v>ok</v>
      </c>
    </row>
    <row r="44" spans="1:13" ht="12">
      <c r="A44" s="51">
        <v>41945</v>
      </c>
      <c r="B44" s="49" t="s">
        <v>42</v>
      </c>
      <c r="C44" s="49" t="s">
        <v>129</v>
      </c>
      <c r="D44" s="50" t="s">
        <v>46</v>
      </c>
      <c r="E44" s="50">
        <v>4</v>
      </c>
      <c r="F44" s="49" t="s">
        <v>132</v>
      </c>
      <c r="G44" s="52">
        <v>0.006192129629629629</v>
      </c>
      <c r="H44" s="54" t="e">
        <f t="shared" si="0"/>
        <v>#NAME?</v>
      </c>
      <c r="I44" s="49">
        <f>COUNTIF(F$2:F44,"="&amp;F44)</f>
        <v>8</v>
      </c>
      <c r="J44" s="49">
        <f>_xlfn.COUNTIFS(I$2:I44,"=1")</f>
        <v>6</v>
      </c>
      <c r="K44" s="49">
        <f>_xlfn.COUNTIFS(I$2:I44,"=1",H$2:H44,"="&amp;H44)</f>
        <v>6</v>
      </c>
      <c r="L44" s="53">
        <v>41945</v>
      </c>
      <c r="M44" s="50" t="str">
        <f t="shared" si="1"/>
        <v>ok</v>
      </c>
    </row>
    <row r="45" spans="1:13" ht="12">
      <c r="A45" s="48">
        <v>41966</v>
      </c>
      <c r="B45" s="23" t="s">
        <v>42</v>
      </c>
      <c r="C45" s="24" t="s">
        <v>129</v>
      </c>
      <c r="D45" s="25" t="s">
        <v>46</v>
      </c>
      <c r="E45" s="25">
        <v>4</v>
      </c>
      <c r="F45" s="23" t="s">
        <v>133</v>
      </c>
      <c r="G45" s="46">
        <v>0.006192129629629629</v>
      </c>
      <c r="H45" s="54" t="e">
        <f t="shared" si="0"/>
        <v>#NAME?</v>
      </c>
      <c r="I45" s="49">
        <f>COUNTIF(F$2:F45,"="&amp;F45)</f>
        <v>1</v>
      </c>
      <c r="J45" s="49">
        <f>_xlfn.COUNTIFS(I$2:I45,"=1")</f>
        <v>7</v>
      </c>
      <c r="K45" s="49">
        <f>_xlfn.COUNTIFS(I$2:I45,"=1",H$2:H45,"="&amp;H45)</f>
        <v>7</v>
      </c>
      <c r="L45" s="53">
        <v>41966</v>
      </c>
      <c r="M45" s="50" t="str">
        <f t="shared" si="1"/>
        <v>ok</v>
      </c>
    </row>
    <row r="46" spans="1:13" ht="12">
      <c r="A46" s="48">
        <v>41966</v>
      </c>
      <c r="B46" s="23" t="s">
        <v>42</v>
      </c>
      <c r="C46" s="24" t="s">
        <v>151</v>
      </c>
      <c r="D46" s="25" t="s">
        <v>46</v>
      </c>
      <c r="E46" s="25">
        <v>7</v>
      </c>
      <c r="F46" s="23" t="s">
        <v>144</v>
      </c>
      <c r="G46" s="46">
        <v>0.0062037037037037035</v>
      </c>
      <c r="H46" s="54" t="e">
        <f t="shared" si="0"/>
        <v>#NAME?</v>
      </c>
      <c r="I46" s="49">
        <f>COUNTIF(F$2:F46,"="&amp;F46)</f>
        <v>13</v>
      </c>
      <c r="J46" s="49">
        <f>_xlfn.COUNTIFS(I$2:I46,"=1")</f>
        <v>7</v>
      </c>
      <c r="K46" s="49">
        <f>_xlfn.COUNTIFS(I$2:I46,"=1",H$2:H46,"="&amp;H46)</f>
        <v>7</v>
      </c>
      <c r="L46" s="53">
        <v>41966</v>
      </c>
      <c r="M46" s="50" t="str">
        <f t="shared" si="1"/>
        <v>ok</v>
      </c>
    </row>
    <row r="47" spans="1:13" ht="12">
      <c r="A47" s="51">
        <v>42057</v>
      </c>
      <c r="B47" s="49" t="s">
        <v>42</v>
      </c>
      <c r="C47" s="49" t="s">
        <v>170</v>
      </c>
      <c r="D47" s="50" t="s">
        <v>46</v>
      </c>
      <c r="E47" s="50">
        <v>5</v>
      </c>
      <c r="F47" s="49" t="s">
        <v>144</v>
      </c>
      <c r="G47" s="52">
        <v>0.006226851851851852</v>
      </c>
      <c r="H47" s="54" t="e">
        <f t="shared" si="0"/>
        <v>#NAME?</v>
      </c>
      <c r="I47" s="49">
        <f>COUNTIF(F$2:F47,"="&amp;F47)</f>
        <v>14</v>
      </c>
      <c r="J47" s="49">
        <f>_xlfn.COUNTIFS(I$2:I47,"=1")</f>
        <v>7</v>
      </c>
      <c r="K47" s="49">
        <f>_xlfn.COUNTIFS(I$2:I47,"=1",H$2:H47,"="&amp;H47)</f>
        <v>7</v>
      </c>
      <c r="L47" s="53">
        <v>42057</v>
      </c>
      <c r="M47" s="50" t="str">
        <f t="shared" si="1"/>
        <v>ok</v>
      </c>
    </row>
    <row r="48" spans="1:13" ht="12">
      <c r="A48" s="51">
        <v>42183</v>
      </c>
      <c r="B48" s="49" t="s">
        <v>42</v>
      </c>
      <c r="C48" s="49" t="s">
        <v>170</v>
      </c>
      <c r="D48" s="50" t="s">
        <v>46</v>
      </c>
      <c r="E48" s="50">
        <v>3</v>
      </c>
      <c r="F48" s="49" t="s">
        <v>144</v>
      </c>
      <c r="G48" s="52">
        <v>0.006226851851851852</v>
      </c>
      <c r="H48" s="54" t="e">
        <f t="shared" si="0"/>
        <v>#NAME?</v>
      </c>
      <c r="I48" s="49">
        <f>COUNTIF(F$2:F48,"="&amp;F48)</f>
        <v>15</v>
      </c>
      <c r="J48" s="49">
        <f>_xlfn.COUNTIFS(I$2:I48,"=1")</f>
        <v>7</v>
      </c>
      <c r="K48" s="49">
        <f>_xlfn.COUNTIFS(I$2:I48,"=1",H$2:H48,"="&amp;H48)</f>
        <v>7</v>
      </c>
      <c r="L48" s="53">
        <v>42183</v>
      </c>
      <c r="M48" s="50" t="str">
        <f t="shared" si="1"/>
        <v>ok</v>
      </c>
    </row>
    <row r="49" spans="1:13" ht="12">
      <c r="A49" s="51">
        <v>42211</v>
      </c>
      <c r="B49" s="49" t="s">
        <v>42</v>
      </c>
      <c r="C49" s="49" t="s">
        <v>163</v>
      </c>
      <c r="D49" s="50" t="s">
        <v>46</v>
      </c>
      <c r="E49" s="50">
        <v>8</v>
      </c>
      <c r="F49" s="49" t="s">
        <v>132</v>
      </c>
      <c r="G49" s="52">
        <v>0.006226851851851852</v>
      </c>
      <c r="H49" s="54" t="e">
        <f t="shared" si="0"/>
        <v>#NAME?</v>
      </c>
      <c r="I49" s="49">
        <f>COUNTIF(F$2:F49,"="&amp;F49)</f>
        <v>9</v>
      </c>
      <c r="J49" s="49">
        <f>_xlfn.COUNTIFS(I$2:I49,"=1")</f>
        <v>7</v>
      </c>
      <c r="K49" s="49">
        <f>_xlfn.COUNTIFS(I$2:I49,"=1",H$2:H49,"="&amp;H49)</f>
        <v>7</v>
      </c>
      <c r="L49" s="53">
        <v>42211</v>
      </c>
      <c r="M49" s="50" t="str">
        <f t="shared" si="1"/>
        <v>ok</v>
      </c>
    </row>
    <row r="50" spans="1:13" ht="12">
      <c r="A50" s="51">
        <v>42162</v>
      </c>
      <c r="B50" s="49" t="s">
        <v>42</v>
      </c>
      <c r="C50" s="49" t="s">
        <v>170</v>
      </c>
      <c r="D50" s="50" t="s">
        <v>46</v>
      </c>
      <c r="E50" s="50">
        <v>3</v>
      </c>
      <c r="F50" s="49" t="s">
        <v>144</v>
      </c>
      <c r="G50" s="52">
        <v>0.006238425925925925</v>
      </c>
      <c r="H50" s="54" t="e">
        <f t="shared" si="0"/>
        <v>#NAME?</v>
      </c>
      <c r="I50" s="49">
        <f>COUNTIF(F$2:F50,"="&amp;F50)</f>
        <v>16</v>
      </c>
      <c r="J50" s="49">
        <f>_xlfn.COUNTIFS(I$2:I50,"=1")</f>
        <v>7</v>
      </c>
      <c r="K50" s="49">
        <f>_xlfn.COUNTIFS(I$2:I50,"=1",H$2:H50,"="&amp;H50)</f>
        <v>7</v>
      </c>
      <c r="L50" s="53">
        <v>42162</v>
      </c>
      <c r="M50" s="50" t="str">
        <f t="shared" si="1"/>
        <v>ok</v>
      </c>
    </row>
    <row r="51" spans="1:13" ht="12">
      <c r="A51" s="51">
        <v>42197</v>
      </c>
      <c r="B51" s="49" t="s">
        <v>42</v>
      </c>
      <c r="C51" s="49" t="s">
        <v>163</v>
      </c>
      <c r="D51" s="50" t="s">
        <v>46</v>
      </c>
      <c r="E51" s="50">
        <v>9</v>
      </c>
      <c r="F51" s="49" t="s">
        <v>54</v>
      </c>
      <c r="G51" s="52">
        <v>0.00625</v>
      </c>
      <c r="H51" s="54" t="e">
        <f t="shared" si="0"/>
        <v>#NAME?</v>
      </c>
      <c r="I51" s="49">
        <f>COUNTIF(F$2:F51,"="&amp;F51)</f>
        <v>1</v>
      </c>
      <c r="J51" s="49">
        <f>_xlfn.COUNTIFS(I$2:I51,"=1")</f>
        <v>8</v>
      </c>
      <c r="K51" s="49">
        <f>_xlfn.COUNTIFS(I$2:I51,"=1",H$2:H51,"="&amp;H51)</f>
        <v>8</v>
      </c>
      <c r="L51" s="53">
        <v>42197</v>
      </c>
      <c r="M51" s="50" t="str">
        <f t="shared" si="1"/>
        <v>ok</v>
      </c>
    </row>
    <row r="52" spans="1:13" ht="12">
      <c r="A52" s="51">
        <v>42218</v>
      </c>
      <c r="B52" s="49" t="s">
        <v>42</v>
      </c>
      <c r="C52" s="49" t="s">
        <v>163</v>
      </c>
      <c r="D52" s="50" t="s">
        <v>46</v>
      </c>
      <c r="E52" s="50">
        <v>6</v>
      </c>
      <c r="F52" s="49" t="s">
        <v>229</v>
      </c>
      <c r="G52" s="52">
        <v>0.00625</v>
      </c>
      <c r="H52" s="54" t="e">
        <f t="shared" si="0"/>
        <v>#NAME?</v>
      </c>
      <c r="I52" s="49">
        <f>COUNTIF(F$2:F52,"="&amp;F52)</f>
        <v>2</v>
      </c>
      <c r="J52" s="49">
        <f>_xlfn.COUNTIFS(I$2:I52,"=1")</f>
        <v>8</v>
      </c>
      <c r="K52" s="49">
        <f>_xlfn.COUNTIFS(I$2:I52,"=1",H$2:H52,"="&amp;H52)</f>
        <v>8</v>
      </c>
      <c r="L52" s="53">
        <v>42218</v>
      </c>
      <c r="M52" s="50" t="str">
        <f t="shared" si="1"/>
        <v>ok</v>
      </c>
    </row>
    <row r="53" spans="1:13" ht="12">
      <c r="A53" s="51">
        <v>42141</v>
      </c>
      <c r="B53" s="49" t="s">
        <v>42</v>
      </c>
      <c r="C53" s="49" t="s">
        <v>163</v>
      </c>
      <c r="D53" s="50" t="s">
        <v>46</v>
      </c>
      <c r="E53" s="50">
        <v>8</v>
      </c>
      <c r="F53" s="49" t="s">
        <v>230</v>
      </c>
      <c r="G53" s="52">
        <v>0.006261574074074075</v>
      </c>
      <c r="H53" s="54" t="e">
        <f t="shared" si="0"/>
        <v>#NAME?</v>
      </c>
      <c r="I53" s="49">
        <f>COUNTIF(F$2:F53,"="&amp;F53)</f>
        <v>6</v>
      </c>
      <c r="J53" s="49">
        <f>_xlfn.COUNTIFS(I$2:I53,"=1")</f>
        <v>8</v>
      </c>
      <c r="K53" s="49">
        <f>_xlfn.COUNTIFS(I$2:I53,"=1",H$2:H53,"="&amp;H53)</f>
        <v>8</v>
      </c>
      <c r="L53" s="53">
        <v>42141</v>
      </c>
      <c r="M53" s="50" t="str">
        <f t="shared" si="1"/>
        <v>ok</v>
      </c>
    </row>
    <row r="54" spans="1:13" ht="12">
      <c r="A54" s="51">
        <v>42211</v>
      </c>
      <c r="B54" s="49" t="s">
        <v>42</v>
      </c>
      <c r="C54" s="49" t="s">
        <v>163</v>
      </c>
      <c r="D54" s="50" t="s">
        <v>46</v>
      </c>
      <c r="E54" s="50">
        <v>9</v>
      </c>
      <c r="F54" s="49" t="s">
        <v>236</v>
      </c>
      <c r="G54" s="52">
        <v>0.006261574074074075</v>
      </c>
      <c r="H54" s="54" t="e">
        <f t="shared" si="0"/>
        <v>#NAME?</v>
      </c>
      <c r="I54" s="49">
        <f>COUNTIF(F$2:F54,"="&amp;F54)</f>
        <v>1</v>
      </c>
      <c r="J54" s="49">
        <f>_xlfn.COUNTIFS(I$2:I54,"=1")</f>
        <v>9</v>
      </c>
      <c r="K54" s="49">
        <f>_xlfn.COUNTIFS(I$2:I54,"=1",H$2:H54,"="&amp;H54)</f>
        <v>9</v>
      </c>
      <c r="L54" s="53">
        <v>42211</v>
      </c>
      <c r="M54" s="50" t="str">
        <f t="shared" si="1"/>
        <v>ok</v>
      </c>
    </row>
    <row r="55" spans="1:13" ht="12">
      <c r="A55" s="51">
        <v>42085</v>
      </c>
      <c r="B55" s="49" t="s">
        <v>42</v>
      </c>
      <c r="C55" s="49" t="s">
        <v>170</v>
      </c>
      <c r="D55" s="50" t="s">
        <v>46</v>
      </c>
      <c r="E55" s="50">
        <v>5</v>
      </c>
      <c r="F55" s="49" t="s">
        <v>144</v>
      </c>
      <c r="G55" s="52">
        <v>0.006273148148148148</v>
      </c>
      <c r="H55" s="54" t="e">
        <f t="shared" si="0"/>
        <v>#NAME?</v>
      </c>
      <c r="I55" s="49">
        <f>COUNTIF(F$2:F55,"="&amp;F55)</f>
        <v>17</v>
      </c>
      <c r="J55" s="49">
        <f>_xlfn.COUNTIFS(I$2:I55,"=1")</f>
        <v>9</v>
      </c>
      <c r="K55" s="49">
        <f>_xlfn.COUNTIFS(I$2:I55,"=1",H$2:H55,"="&amp;H55)</f>
        <v>9</v>
      </c>
      <c r="L55" s="53">
        <v>42085</v>
      </c>
      <c r="M55" s="50" t="str">
        <f t="shared" si="1"/>
        <v>ok</v>
      </c>
    </row>
    <row r="56" spans="1:13" ht="12">
      <c r="A56" s="48">
        <v>41896</v>
      </c>
      <c r="B56" s="23" t="s">
        <v>42</v>
      </c>
      <c r="C56" s="24" t="s">
        <v>129</v>
      </c>
      <c r="D56" s="25" t="s">
        <v>46</v>
      </c>
      <c r="E56" s="62">
        <v>9</v>
      </c>
      <c r="F56" s="23" t="s">
        <v>132</v>
      </c>
      <c r="G56" s="64">
        <v>0.006284722222222223</v>
      </c>
      <c r="H56" s="54" t="e">
        <f t="shared" si="0"/>
        <v>#NAME?</v>
      </c>
      <c r="I56" s="49">
        <f>COUNTIF(F$2:F56,"="&amp;F56)</f>
        <v>10</v>
      </c>
      <c r="J56" s="49">
        <f>_xlfn.COUNTIFS(I$2:I56,"=1")</f>
        <v>9</v>
      </c>
      <c r="K56" s="49">
        <f>_xlfn.COUNTIFS(I$2:I56,"=1",H$2:H56,"="&amp;H56)</f>
        <v>9</v>
      </c>
      <c r="L56" s="53">
        <v>41896</v>
      </c>
      <c r="M56" s="50" t="str">
        <f t="shared" si="1"/>
        <v>ok</v>
      </c>
    </row>
    <row r="57" spans="1:13" ht="12">
      <c r="A57" s="51">
        <v>42218</v>
      </c>
      <c r="B57" s="49" t="s">
        <v>42</v>
      </c>
      <c r="C57" s="49" t="s">
        <v>163</v>
      </c>
      <c r="D57" s="50" t="s">
        <v>46</v>
      </c>
      <c r="E57" s="50">
        <v>7</v>
      </c>
      <c r="F57" s="49" t="s">
        <v>3</v>
      </c>
      <c r="G57" s="52">
        <v>0.006284722222222223</v>
      </c>
      <c r="H57" s="54" t="e">
        <f t="shared" si="0"/>
        <v>#NAME?</v>
      </c>
      <c r="I57" s="49">
        <f>COUNTIF(F$2:F57,"="&amp;F57)</f>
        <v>1</v>
      </c>
      <c r="J57" s="49">
        <f>_xlfn.COUNTIFS(I$2:I57,"=1")</f>
        <v>10</v>
      </c>
      <c r="K57" s="49">
        <f>_xlfn.COUNTIFS(I$2:I57,"=1",H$2:H57,"="&amp;H57)</f>
        <v>10</v>
      </c>
      <c r="L57" s="53">
        <v>42218</v>
      </c>
      <c r="M57" s="50" t="str">
        <f t="shared" si="1"/>
        <v>ok</v>
      </c>
    </row>
    <row r="58" spans="1:13" ht="12">
      <c r="A58" s="51">
        <v>42246</v>
      </c>
      <c r="B58" s="49" t="s">
        <v>42</v>
      </c>
      <c r="C58" s="49" t="s">
        <v>170</v>
      </c>
      <c r="D58" s="50" t="s">
        <v>46</v>
      </c>
      <c r="E58" s="50">
        <v>3</v>
      </c>
      <c r="F58" s="49" t="s">
        <v>144</v>
      </c>
      <c r="G58" s="52">
        <v>0.006284722222222223</v>
      </c>
      <c r="H58" s="54" t="e">
        <f t="shared" si="0"/>
        <v>#NAME?</v>
      </c>
      <c r="I58" s="49">
        <f>COUNTIF(F$2:F58,"="&amp;F58)</f>
        <v>18</v>
      </c>
      <c r="J58" s="49">
        <f>_xlfn.COUNTIFS(I$2:I58,"=1")</f>
        <v>10</v>
      </c>
      <c r="K58" s="49">
        <f>_xlfn.COUNTIFS(I$2:I58,"=1",H$2:H58,"="&amp;H58)</f>
        <v>10</v>
      </c>
      <c r="L58" s="53">
        <v>42246</v>
      </c>
      <c r="M58" s="50" t="str">
        <f t="shared" si="1"/>
        <v>ok</v>
      </c>
    </row>
    <row r="59" spans="1:13" ht="12">
      <c r="A59" s="51">
        <v>41903</v>
      </c>
      <c r="B59" s="49" t="s">
        <v>42</v>
      </c>
      <c r="C59" s="49" t="s">
        <v>129</v>
      </c>
      <c r="D59" s="50" t="s">
        <v>46</v>
      </c>
      <c r="E59" s="50">
        <v>5</v>
      </c>
      <c r="F59" s="49" t="s">
        <v>144</v>
      </c>
      <c r="G59" s="52">
        <v>0.006296296296296296</v>
      </c>
      <c r="H59" s="54" t="e">
        <f t="shared" si="0"/>
        <v>#NAME?</v>
      </c>
      <c r="I59" s="49">
        <f>COUNTIF(F$2:F59,"="&amp;F59)</f>
        <v>19</v>
      </c>
      <c r="J59" s="49">
        <f>_xlfn.COUNTIFS(I$2:I59,"=1")</f>
        <v>10</v>
      </c>
      <c r="K59" s="49">
        <f>_xlfn.COUNTIFS(I$2:I59,"=1",H$2:H59,"="&amp;H59)</f>
        <v>10</v>
      </c>
      <c r="L59" s="53">
        <v>41903</v>
      </c>
      <c r="M59" s="50" t="str">
        <f t="shared" si="1"/>
        <v>ok</v>
      </c>
    </row>
    <row r="60" spans="1:13" ht="12">
      <c r="A60" s="51">
        <v>42148</v>
      </c>
      <c r="B60" s="49" t="s">
        <v>42</v>
      </c>
      <c r="C60" s="49" t="s">
        <v>163</v>
      </c>
      <c r="D60" s="50" t="s">
        <v>46</v>
      </c>
      <c r="E60" s="50">
        <v>9</v>
      </c>
      <c r="F60" s="49" t="s">
        <v>229</v>
      </c>
      <c r="G60" s="52">
        <v>0.006296296296296296</v>
      </c>
      <c r="H60" s="54" t="e">
        <f t="shared" si="0"/>
        <v>#NAME?</v>
      </c>
      <c r="I60" s="49">
        <f>COUNTIF(F$2:F60,"="&amp;F60)</f>
        <v>3</v>
      </c>
      <c r="J60" s="49">
        <f>_xlfn.COUNTIFS(I$2:I60,"=1")</f>
        <v>10</v>
      </c>
      <c r="K60" s="49">
        <f>_xlfn.COUNTIFS(I$2:I60,"=1",H$2:H60,"="&amp;H60)</f>
        <v>10</v>
      </c>
      <c r="L60" s="53">
        <v>42148</v>
      </c>
      <c r="M60" s="50" t="str">
        <f t="shared" si="1"/>
        <v>ok</v>
      </c>
    </row>
    <row r="61" spans="1:13" ht="12">
      <c r="A61" s="51">
        <v>42197</v>
      </c>
      <c r="B61" s="49" t="s">
        <v>42</v>
      </c>
      <c r="C61" s="49" t="s">
        <v>170</v>
      </c>
      <c r="D61" s="50" t="s">
        <v>46</v>
      </c>
      <c r="E61" s="50">
        <v>5</v>
      </c>
      <c r="F61" s="49" t="s">
        <v>230</v>
      </c>
      <c r="G61" s="52">
        <v>0.006296296296296296</v>
      </c>
      <c r="H61" s="54" t="e">
        <f t="shared" si="0"/>
        <v>#NAME?</v>
      </c>
      <c r="I61" s="49">
        <f>COUNTIF(F$2:F61,"="&amp;F61)</f>
        <v>7</v>
      </c>
      <c r="J61" s="49">
        <f>_xlfn.COUNTIFS(I$2:I61,"=1")</f>
        <v>10</v>
      </c>
      <c r="K61" s="49">
        <f>_xlfn.COUNTIFS(I$2:I61,"=1",H$2:H61,"="&amp;H61)</f>
        <v>10</v>
      </c>
      <c r="L61" s="53">
        <v>42197</v>
      </c>
      <c r="M61" s="50" t="str">
        <f t="shared" si="1"/>
        <v>ok</v>
      </c>
    </row>
    <row r="62" spans="1:13" ht="12">
      <c r="A62" s="51">
        <v>41994</v>
      </c>
      <c r="B62" s="49" t="s">
        <v>42</v>
      </c>
      <c r="C62" s="49" t="s">
        <v>151</v>
      </c>
      <c r="D62" s="50" t="s">
        <v>46</v>
      </c>
      <c r="E62" s="50">
        <v>4</v>
      </c>
      <c r="F62" s="49" t="s">
        <v>144</v>
      </c>
      <c r="G62" s="52">
        <v>0.006307870370370371</v>
      </c>
      <c r="H62" s="54" t="e">
        <f t="shared" si="0"/>
        <v>#NAME?</v>
      </c>
      <c r="I62" s="49">
        <f>COUNTIF(F$2:F62,"="&amp;F62)</f>
        <v>20</v>
      </c>
      <c r="J62" s="49">
        <f>_xlfn.COUNTIFS(I$2:I62,"=1")</f>
        <v>10</v>
      </c>
      <c r="K62" s="49">
        <f>_xlfn.COUNTIFS(I$2:I62,"=1",H$2:H62,"="&amp;H62)</f>
        <v>10</v>
      </c>
      <c r="L62" s="53">
        <v>41994</v>
      </c>
      <c r="M62" s="50" t="str">
        <f t="shared" si="1"/>
        <v>ok</v>
      </c>
    </row>
    <row r="63" spans="1:13" ht="12">
      <c r="A63" s="51">
        <v>42204</v>
      </c>
      <c r="B63" s="49" t="s">
        <v>42</v>
      </c>
      <c r="C63" s="49" t="s">
        <v>163</v>
      </c>
      <c r="D63" s="50" t="s">
        <v>46</v>
      </c>
      <c r="E63" s="50">
        <v>1</v>
      </c>
      <c r="F63" s="49" t="s">
        <v>54</v>
      </c>
      <c r="G63" s="52">
        <v>0.006307870370370371</v>
      </c>
      <c r="H63" s="54" t="e">
        <f t="shared" si="0"/>
        <v>#NAME?</v>
      </c>
      <c r="I63" s="49">
        <f>COUNTIF(F$2:F63,"="&amp;F63)</f>
        <v>2</v>
      </c>
      <c r="J63" s="49">
        <f>_xlfn.COUNTIFS(I$2:I63,"=1")</f>
        <v>10</v>
      </c>
      <c r="K63" s="49">
        <f>_xlfn.COUNTIFS(I$2:I63,"=1",H$2:H63,"="&amp;H63)</f>
        <v>10</v>
      </c>
      <c r="L63" s="53">
        <v>42204</v>
      </c>
      <c r="M63" s="50" t="str">
        <f t="shared" si="1"/>
        <v>ok</v>
      </c>
    </row>
    <row r="64" spans="1:13" ht="12">
      <c r="A64" s="51">
        <v>42239</v>
      </c>
      <c r="B64" s="49" t="s">
        <v>42</v>
      </c>
      <c r="C64" s="49" t="s">
        <v>163</v>
      </c>
      <c r="D64" s="50" t="s">
        <v>46</v>
      </c>
      <c r="E64" s="50">
        <v>6</v>
      </c>
      <c r="F64" s="49" t="s">
        <v>132</v>
      </c>
      <c r="G64" s="52">
        <v>0.006307870370370371</v>
      </c>
      <c r="H64" s="54" t="e">
        <f t="shared" si="0"/>
        <v>#NAME?</v>
      </c>
      <c r="I64" s="49">
        <f>COUNTIF(F$2:F64,"="&amp;F64)</f>
        <v>11</v>
      </c>
      <c r="J64" s="49">
        <f>_xlfn.COUNTIFS(I$2:I64,"=1")</f>
        <v>10</v>
      </c>
      <c r="K64" s="49">
        <f>_xlfn.COUNTIFS(I$2:I64,"=1",H$2:H64,"="&amp;H64)</f>
        <v>10</v>
      </c>
      <c r="L64" s="53">
        <v>42239</v>
      </c>
      <c r="M64" s="50" t="str">
        <f t="shared" si="1"/>
        <v>ok</v>
      </c>
    </row>
    <row r="65" spans="1:13" ht="12">
      <c r="A65" s="51">
        <v>42029</v>
      </c>
      <c r="B65" s="49" t="s">
        <v>42</v>
      </c>
      <c r="C65" s="49" t="s">
        <v>170</v>
      </c>
      <c r="D65" s="50" t="s">
        <v>46</v>
      </c>
      <c r="E65" s="50">
        <v>3</v>
      </c>
      <c r="F65" s="49" t="s">
        <v>144</v>
      </c>
      <c r="G65" s="52">
        <v>0.006331018518518519</v>
      </c>
      <c r="H65" s="54" t="e">
        <f t="shared" si="0"/>
        <v>#NAME?</v>
      </c>
      <c r="I65" s="49">
        <f>COUNTIF(F$2:F65,"="&amp;F65)</f>
        <v>21</v>
      </c>
      <c r="J65" s="49">
        <f>_xlfn.COUNTIFS(I$2:I65,"=1")</f>
        <v>10</v>
      </c>
      <c r="K65" s="49">
        <f>_xlfn.COUNTIFS(I$2:I65,"=1",H$2:H65,"="&amp;H65)</f>
        <v>10</v>
      </c>
      <c r="L65" s="53">
        <v>42029</v>
      </c>
      <c r="M65" s="50" t="str">
        <f t="shared" si="1"/>
        <v>ok</v>
      </c>
    </row>
    <row r="66" spans="1:13" ht="12">
      <c r="A66" s="51">
        <v>42134</v>
      </c>
      <c r="B66" s="49" t="s">
        <v>42</v>
      </c>
      <c r="C66" s="49" t="s">
        <v>170</v>
      </c>
      <c r="D66" s="50" t="s">
        <v>46</v>
      </c>
      <c r="E66" s="50">
        <v>3</v>
      </c>
      <c r="F66" s="49" t="s">
        <v>144</v>
      </c>
      <c r="G66" s="52">
        <v>0.006331018518518519</v>
      </c>
      <c r="H66" s="54" t="e">
        <f aca="true" t="shared" si="2" ref="H66:H129">VLOOKUP(F66,DOBS,3)</f>
        <v>#NAME?</v>
      </c>
      <c r="I66" s="49">
        <f>COUNTIF(F$2:F66,"="&amp;F66)</f>
        <v>22</v>
      </c>
      <c r="J66" s="49">
        <f>_xlfn.COUNTIFS(I$2:I66,"=1")</f>
        <v>10</v>
      </c>
      <c r="K66" s="49">
        <f>_xlfn.COUNTIFS(I$2:I66,"=1",H$2:H66,"="&amp;H66)</f>
        <v>10</v>
      </c>
      <c r="L66" s="53">
        <v>42134</v>
      </c>
      <c r="M66" s="50" t="str">
        <f aca="true" t="shared" si="3" ref="M66:M129">IF(ISNA(VLOOKUP(F66,NamesInTable,1,FALSE)),"NotKnown","ok")</f>
        <v>ok</v>
      </c>
    </row>
    <row r="67" spans="1:13" ht="12">
      <c r="A67" s="51">
        <v>42085</v>
      </c>
      <c r="B67" s="49" t="s">
        <v>42</v>
      </c>
      <c r="C67" s="49" t="s">
        <v>163</v>
      </c>
      <c r="D67" s="50" t="s">
        <v>46</v>
      </c>
      <c r="E67" s="50">
        <v>8</v>
      </c>
      <c r="F67" s="49" t="s">
        <v>54</v>
      </c>
      <c r="G67" s="52">
        <v>0.006354166666666667</v>
      </c>
      <c r="H67" s="54" t="e">
        <f t="shared" si="2"/>
        <v>#NAME?</v>
      </c>
      <c r="I67" s="49">
        <f>COUNTIF(F$2:F67,"="&amp;F67)</f>
        <v>3</v>
      </c>
      <c r="J67" s="49">
        <f>_xlfn.COUNTIFS(I$2:I67,"=1")</f>
        <v>10</v>
      </c>
      <c r="K67" s="49">
        <f>_xlfn.COUNTIFS(I$2:I67,"=1",H$2:H67,"="&amp;H67)</f>
        <v>10</v>
      </c>
      <c r="L67" s="53">
        <v>42085</v>
      </c>
      <c r="M67" s="50" t="str">
        <f t="shared" si="3"/>
        <v>ok</v>
      </c>
    </row>
    <row r="68" spans="1:13" ht="12">
      <c r="A68" s="51">
        <v>42239</v>
      </c>
      <c r="B68" s="49" t="s">
        <v>42</v>
      </c>
      <c r="C68" s="49" t="s">
        <v>163</v>
      </c>
      <c r="D68" s="50" t="s">
        <v>46</v>
      </c>
      <c r="E68" s="50">
        <v>7</v>
      </c>
      <c r="F68" s="49" t="s">
        <v>239</v>
      </c>
      <c r="G68" s="52">
        <v>0.006354166666666667</v>
      </c>
      <c r="H68" s="54" t="e">
        <f t="shared" si="2"/>
        <v>#NAME?</v>
      </c>
      <c r="I68" s="49">
        <f>COUNTIF(F$2:F68,"="&amp;F68)</f>
        <v>1</v>
      </c>
      <c r="J68" s="49">
        <f>_xlfn.COUNTIFS(I$2:I68,"=1")</f>
        <v>11</v>
      </c>
      <c r="K68" s="49">
        <f>_xlfn.COUNTIFS(I$2:I68,"=1",H$2:H68,"="&amp;H68)</f>
        <v>11</v>
      </c>
      <c r="L68" s="53">
        <v>42239</v>
      </c>
      <c r="M68" s="50" t="str">
        <f t="shared" si="3"/>
        <v>ok</v>
      </c>
    </row>
    <row r="69" spans="1:13" ht="12">
      <c r="A69" s="51">
        <v>42183</v>
      </c>
      <c r="B69" s="49" t="s">
        <v>42</v>
      </c>
      <c r="C69" s="49" t="s">
        <v>163</v>
      </c>
      <c r="D69" s="50" t="s">
        <v>46</v>
      </c>
      <c r="E69" s="50">
        <v>9</v>
      </c>
      <c r="F69" s="49" t="s">
        <v>235</v>
      </c>
      <c r="G69" s="52">
        <v>0.00636574074074074</v>
      </c>
      <c r="H69" s="54" t="e">
        <f t="shared" si="2"/>
        <v>#NAME?</v>
      </c>
      <c r="I69" s="49">
        <f>COUNTIF(F$2:F69,"="&amp;F69)</f>
        <v>1</v>
      </c>
      <c r="J69" s="49">
        <f>_xlfn.COUNTIFS(I$2:I69,"=1")</f>
        <v>12</v>
      </c>
      <c r="K69" s="49">
        <f>_xlfn.COUNTIFS(I$2:I69,"=1",H$2:H69,"="&amp;H69)</f>
        <v>12</v>
      </c>
      <c r="L69" s="53">
        <v>42183</v>
      </c>
      <c r="M69" s="50" t="str">
        <f t="shared" si="3"/>
        <v>ok</v>
      </c>
    </row>
    <row r="70" spans="1:13" ht="12">
      <c r="A70" s="51">
        <v>42141</v>
      </c>
      <c r="B70" s="49" t="s">
        <v>42</v>
      </c>
      <c r="C70" s="49" t="s">
        <v>163</v>
      </c>
      <c r="D70" s="50" t="s">
        <v>46</v>
      </c>
      <c r="E70" s="50">
        <v>10</v>
      </c>
      <c r="F70" s="49" t="s">
        <v>229</v>
      </c>
      <c r="G70" s="52">
        <v>0.006377314814814816</v>
      </c>
      <c r="H70" s="54" t="e">
        <f t="shared" si="2"/>
        <v>#NAME?</v>
      </c>
      <c r="I70" s="49">
        <f>COUNTIF(F$2:F70,"="&amp;F70)</f>
        <v>4</v>
      </c>
      <c r="J70" s="49">
        <f>_xlfn.COUNTIFS(I$2:I70,"=1")</f>
        <v>12</v>
      </c>
      <c r="K70" s="49">
        <f>_xlfn.COUNTIFS(I$2:I70,"=1",H$2:H70,"="&amp;H70)</f>
        <v>12</v>
      </c>
      <c r="L70" s="53">
        <v>42141</v>
      </c>
      <c r="M70" s="50" t="str">
        <f t="shared" si="3"/>
        <v>ok</v>
      </c>
    </row>
    <row r="71" spans="1:13" ht="12">
      <c r="A71" s="51">
        <v>42211</v>
      </c>
      <c r="B71" s="49" t="s">
        <v>42</v>
      </c>
      <c r="C71" s="49" t="s">
        <v>163</v>
      </c>
      <c r="D71" s="50" t="s">
        <v>46</v>
      </c>
      <c r="E71" s="50">
        <v>10</v>
      </c>
      <c r="F71" s="49" t="s">
        <v>229</v>
      </c>
      <c r="G71" s="52">
        <v>0.006377314814814816</v>
      </c>
      <c r="H71" s="54" t="e">
        <f t="shared" si="2"/>
        <v>#NAME?</v>
      </c>
      <c r="I71" s="49">
        <f>COUNTIF(F$2:F71,"="&amp;F71)</f>
        <v>5</v>
      </c>
      <c r="J71" s="49">
        <f>_xlfn.COUNTIFS(I$2:I71,"=1")</f>
        <v>12</v>
      </c>
      <c r="K71" s="49">
        <f>_xlfn.COUNTIFS(I$2:I71,"=1",H$2:H71,"="&amp;H71)</f>
        <v>12</v>
      </c>
      <c r="L71" s="53">
        <v>42211</v>
      </c>
      <c r="M71" s="50" t="str">
        <f t="shared" si="3"/>
        <v>ok</v>
      </c>
    </row>
    <row r="72" spans="1:13" ht="12">
      <c r="A72" s="51">
        <v>42134</v>
      </c>
      <c r="B72" s="49" t="s">
        <v>42</v>
      </c>
      <c r="C72" s="49" t="s">
        <v>170</v>
      </c>
      <c r="D72" s="50" t="s">
        <v>46</v>
      </c>
      <c r="E72" s="50">
        <v>4</v>
      </c>
      <c r="F72" s="49" t="s">
        <v>230</v>
      </c>
      <c r="G72" s="52">
        <v>0.006388888888888888</v>
      </c>
      <c r="H72" s="54" t="e">
        <f t="shared" si="2"/>
        <v>#NAME?</v>
      </c>
      <c r="I72" s="49">
        <f>COUNTIF(F$2:F72,"="&amp;F72)</f>
        <v>8</v>
      </c>
      <c r="J72" s="49">
        <f>_xlfn.COUNTIFS(I$2:I72,"=1")</f>
        <v>12</v>
      </c>
      <c r="K72" s="49">
        <f>_xlfn.COUNTIFS(I$2:I72,"=1",H$2:H72,"="&amp;H72)</f>
        <v>12</v>
      </c>
      <c r="L72" s="53">
        <v>42134</v>
      </c>
      <c r="M72" s="50" t="str">
        <f t="shared" si="3"/>
        <v>ok</v>
      </c>
    </row>
    <row r="73" spans="1:13" ht="12">
      <c r="A73" s="51">
        <v>42232</v>
      </c>
      <c r="B73" s="49" t="s">
        <v>42</v>
      </c>
      <c r="C73" s="49" t="s">
        <v>163</v>
      </c>
      <c r="D73" s="50" t="s">
        <v>46</v>
      </c>
      <c r="E73" s="50">
        <v>8</v>
      </c>
      <c r="F73" s="49" t="s">
        <v>229</v>
      </c>
      <c r="G73" s="52">
        <v>0.006388888888888888</v>
      </c>
      <c r="H73" s="54" t="e">
        <f t="shared" si="2"/>
        <v>#NAME?</v>
      </c>
      <c r="I73" s="49">
        <f>COUNTIF(F$2:F73,"="&amp;F73)</f>
        <v>6</v>
      </c>
      <c r="J73" s="49">
        <f>_xlfn.COUNTIFS(I$2:I73,"=1")</f>
        <v>12</v>
      </c>
      <c r="K73" s="49">
        <f>_xlfn.COUNTIFS(I$2:I73,"=1",H$2:H73,"="&amp;H73)</f>
        <v>12</v>
      </c>
      <c r="L73" s="53">
        <v>42232</v>
      </c>
      <c r="M73" s="50" t="str">
        <f t="shared" si="3"/>
        <v>ok</v>
      </c>
    </row>
    <row r="74" spans="1:13" ht="12">
      <c r="A74" s="51">
        <v>42057</v>
      </c>
      <c r="B74" s="49" t="s">
        <v>42</v>
      </c>
      <c r="C74" s="49" t="s">
        <v>163</v>
      </c>
      <c r="D74" s="50" t="s">
        <v>46</v>
      </c>
      <c r="E74" s="50">
        <v>4</v>
      </c>
      <c r="F74" s="49" t="s">
        <v>47</v>
      </c>
      <c r="G74" s="52">
        <v>0.006400462962962964</v>
      </c>
      <c r="H74" s="54" t="e">
        <f t="shared" si="2"/>
        <v>#NAME?</v>
      </c>
      <c r="I74" s="49">
        <f>COUNTIF(F$2:F74,"="&amp;F74)</f>
        <v>4</v>
      </c>
      <c r="J74" s="49">
        <f>_xlfn.COUNTIFS(I$2:I74,"=1")</f>
        <v>12</v>
      </c>
      <c r="K74" s="49">
        <f>_xlfn.COUNTIFS(I$2:I74,"=1",H$2:H74,"="&amp;H74)</f>
        <v>12</v>
      </c>
      <c r="L74" s="53">
        <v>42057</v>
      </c>
      <c r="M74" s="50" t="str">
        <f t="shared" si="3"/>
        <v>ok</v>
      </c>
    </row>
    <row r="75" spans="1:13" ht="12">
      <c r="A75" s="51">
        <v>42092</v>
      </c>
      <c r="B75" s="49" t="s">
        <v>42</v>
      </c>
      <c r="C75" s="49" t="s">
        <v>163</v>
      </c>
      <c r="D75" s="50" t="s">
        <v>46</v>
      </c>
      <c r="E75" s="50">
        <v>4</v>
      </c>
      <c r="F75" s="49" t="s">
        <v>54</v>
      </c>
      <c r="G75" s="52">
        <v>0.006400462962962964</v>
      </c>
      <c r="H75" s="54" t="e">
        <f t="shared" si="2"/>
        <v>#NAME?</v>
      </c>
      <c r="I75" s="49">
        <f>COUNTIF(F$2:F75,"="&amp;F75)</f>
        <v>4</v>
      </c>
      <c r="J75" s="49">
        <f>_xlfn.COUNTIFS(I$2:I75,"=1")</f>
        <v>12</v>
      </c>
      <c r="K75" s="49">
        <f>_xlfn.COUNTIFS(I$2:I75,"=1",H$2:H75,"="&amp;H75)</f>
        <v>12</v>
      </c>
      <c r="L75" s="53">
        <v>42092</v>
      </c>
      <c r="M75" s="50" t="str">
        <f t="shared" si="3"/>
        <v>ok</v>
      </c>
    </row>
    <row r="76" spans="1:13" ht="12">
      <c r="A76" s="51">
        <v>42106</v>
      </c>
      <c r="B76" s="49" t="s">
        <v>42</v>
      </c>
      <c r="C76" s="49" t="s">
        <v>170</v>
      </c>
      <c r="D76" s="50" t="s">
        <v>46</v>
      </c>
      <c r="E76" s="50">
        <v>5</v>
      </c>
      <c r="F76" s="49" t="s">
        <v>144</v>
      </c>
      <c r="G76" s="52">
        <v>0.006400462962962964</v>
      </c>
      <c r="H76" s="54" t="e">
        <f t="shared" si="2"/>
        <v>#NAME?</v>
      </c>
      <c r="I76" s="49">
        <f>COUNTIF(F$2:F76,"="&amp;F76)</f>
        <v>23</v>
      </c>
      <c r="J76" s="49">
        <f>_xlfn.COUNTIFS(I$2:I76,"=1")</f>
        <v>12</v>
      </c>
      <c r="K76" s="49">
        <f>_xlfn.COUNTIFS(I$2:I76,"=1",H$2:H76,"="&amp;H76)</f>
        <v>12</v>
      </c>
      <c r="L76" s="53">
        <v>42106</v>
      </c>
      <c r="M76" s="50" t="str">
        <f t="shared" si="3"/>
        <v>ok</v>
      </c>
    </row>
    <row r="77" spans="1:13" ht="12">
      <c r="A77" s="51">
        <v>42246</v>
      </c>
      <c r="B77" s="49" t="s">
        <v>42</v>
      </c>
      <c r="C77" s="49" t="s">
        <v>163</v>
      </c>
      <c r="D77" s="50" t="s">
        <v>46</v>
      </c>
      <c r="E77" s="50">
        <v>10</v>
      </c>
      <c r="F77" s="49" t="s">
        <v>152</v>
      </c>
      <c r="G77" s="52">
        <v>0.006412037037037036</v>
      </c>
      <c r="H77" s="54" t="e">
        <f t="shared" si="2"/>
        <v>#NAME?</v>
      </c>
      <c r="I77" s="49">
        <f>COUNTIF(F$2:F77,"="&amp;F77)</f>
        <v>1</v>
      </c>
      <c r="J77" s="49">
        <f>_xlfn.COUNTIFS(I$2:I77,"=1")</f>
        <v>13</v>
      </c>
      <c r="K77" s="49">
        <f>_xlfn.COUNTIFS(I$2:I77,"=1",H$2:H77,"="&amp;H77)</f>
        <v>13</v>
      </c>
      <c r="L77" s="53">
        <v>42246</v>
      </c>
      <c r="M77" s="50" t="str">
        <f t="shared" si="3"/>
        <v>ok</v>
      </c>
    </row>
    <row r="78" spans="1:13" ht="12">
      <c r="A78" s="51">
        <v>41889</v>
      </c>
      <c r="B78" s="49" t="s">
        <v>42</v>
      </c>
      <c r="C78" s="49" t="s">
        <v>129</v>
      </c>
      <c r="D78" s="50" t="s">
        <v>46</v>
      </c>
      <c r="E78" s="50">
        <v>8</v>
      </c>
      <c r="F78" s="49" t="s">
        <v>144</v>
      </c>
      <c r="G78" s="52">
        <v>0.006423611111111112</v>
      </c>
      <c r="H78" s="54" t="e">
        <f t="shared" si="2"/>
        <v>#NAME?</v>
      </c>
      <c r="I78" s="49">
        <f>COUNTIF(F$2:F78,"="&amp;F78)</f>
        <v>24</v>
      </c>
      <c r="J78" s="49">
        <f>_xlfn.COUNTIFS(I$2:I78,"=1")</f>
        <v>13</v>
      </c>
      <c r="K78" s="49">
        <f>_xlfn.COUNTIFS(I$2:I78,"=1",H$2:H78,"="&amp;H78)</f>
        <v>13</v>
      </c>
      <c r="L78" s="53">
        <v>41889</v>
      </c>
      <c r="M78" s="50" t="str">
        <f t="shared" si="3"/>
        <v>ok</v>
      </c>
    </row>
    <row r="79" spans="1:13" ht="12">
      <c r="A79" s="51">
        <v>42127</v>
      </c>
      <c r="B79" s="49" t="s">
        <v>42</v>
      </c>
      <c r="C79" s="49" t="s">
        <v>163</v>
      </c>
      <c r="D79" s="50" t="s">
        <v>46</v>
      </c>
      <c r="E79" s="50">
        <v>2</v>
      </c>
      <c r="F79" s="49" t="s">
        <v>230</v>
      </c>
      <c r="G79" s="52">
        <v>0.006423611111111112</v>
      </c>
      <c r="H79" s="54" t="e">
        <f t="shared" si="2"/>
        <v>#NAME?</v>
      </c>
      <c r="I79" s="49">
        <f>COUNTIF(F$2:F79,"="&amp;F79)</f>
        <v>9</v>
      </c>
      <c r="J79" s="49">
        <f>_xlfn.COUNTIFS(I$2:I79,"=1")</f>
        <v>13</v>
      </c>
      <c r="K79" s="49">
        <f>_xlfn.COUNTIFS(I$2:I79,"=1",H$2:H79,"="&amp;H79)</f>
        <v>13</v>
      </c>
      <c r="L79" s="53">
        <v>42127</v>
      </c>
      <c r="M79" s="50" t="str">
        <f t="shared" si="3"/>
        <v>ok</v>
      </c>
    </row>
    <row r="80" spans="1:13" ht="12">
      <c r="A80" s="51">
        <v>42246</v>
      </c>
      <c r="B80" s="49" t="s">
        <v>42</v>
      </c>
      <c r="C80" s="49" t="s">
        <v>163</v>
      </c>
      <c r="D80" s="50" t="s">
        <v>46</v>
      </c>
      <c r="E80" s="50">
        <v>11</v>
      </c>
      <c r="F80" s="49" t="s">
        <v>132</v>
      </c>
      <c r="G80" s="52">
        <v>0.006423611111111112</v>
      </c>
      <c r="H80" s="54" t="e">
        <f t="shared" si="2"/>
        <v>#NAME?</v>
      </c>
      <c r="I80" s="49">
        <f>COUNTIF(F$2:F80,"="&amp;F80)</f>
        <v>12</v>
      </c>
      <c r="J80" s="49">
        <f>_xlfn.COUNTIFS(I$2:I80,"=1")</f>
        <v>13</v>
      </c>
      <c r="K80" s="49">
        <f>_xlfn.COUNTIFS(I$2:I80,"=1",H$2:H80,"="&amp;H80)</f>
        <v>13</v>
      </c>
      <c r="L80" s="53">
        <v>42246</v>
      </c>
      <c r="M80" s="50" t="str">
        <f t="shared" si="3"/>
        <v>ok</v>
      </c>
    </row>
    <row r="81" spans="1:13" ht="12">
      <c r="A81" s="48">
        <v>41952</v>
      </c>
      <c r="B81" s="23" t="s">
        <v>42</v>
      </c>
      <c r="C81" s="24" t="s">
        <v>129</v>
      </c>
      <c r="D81" s="25" t="s">
        <v>46</v>
      </c>
      <c r="E81" s="26">
        <v>8</v>
      </c>
      <c r="F81" s="24" t="s">
        <v>54</v>
      </c>
      <c r="G81" s="46">
        <v>0.006435185185185185</v>
      </c>
      <c r="H81" s="54" t="e">
        <f t="shared" si="2"/>
        <v>#NAME?</v>
      </c>
      <c r="I81" s="49">
        <f>COUNTIF(F$2:F81,"="&amp;F81)</f>
        <v>5</v>
      </c>
      <c r="J81" s="49">
        <f>_xlfn.COUNTIFS(I$2:I81,"=1")</f>
        <v>13</v>
      </c>
      <c r="K81" s="49">
        <f>_xlfn.COUNTIFS(I$2:I81,"=1",H$2:H81,"="&amp;H81)</f>
        <v>13</v>
      </c>
      <c r="L81" s="53">
        <v>41952</v>
      </c>
      <c r="M81" s="50" t="str">
        <f t="shared" si="3"/>
        <v>ok</v>
      </c>
    </row>
    <row r="82" spans="1:13" ht="12">
      <c r="A82" s="48">
        <v>41966</v>
      </c>
      <c r="B82" s="23" t="s">
        <v>42</v>
      </c>
      <c r="C82" s="24" t="s">
        <v>129</v>
      </c>
      <c r="D82" s="25" t="s">
        <v>46</v>
      </c>
      <c r="E82" s="25">
        <v>8</v>
      </c>
      <c r="F82" s="23" t="s">
        <v>54</v>
      </c>
      <c r="G82" s="46">
        <v>0.006435185185185185</v>
      </c>
      <c r="H82" s="54" t="e">
        <f t="shared" si="2"/>
        <v>#NAME?</v>
      </c>
      <c r="I82" s="49">
        <f>COUNTIF(F$2:F82,"="&amp;F82)</f>
        <v>6</v>
      </c>
      <c r="J82" s="49">
        <f>_xlfn.COUNTIFS(I$2:I82,"=1")</f>
        <v>13</v>
      </c>
      <c r="K82" s="49">
        <f>_xlfn.COUNTIFS(I$2:I82,"=1",H$2:H82,"="&amp;H82)</f>
        <v>13</v>
      </c>
      <c r="L82" s="53">
        <v>41966</v>
      </c>
      <c r="M82" s="50" t="str">
        <f t="shared" si="3"/>
        <v>ok</v>
      </c>
    </row>
    <row r="83" spans="1:13" ht="12">
      <c r="A83" s="51">
        <v>42092</v>
      </c>
      <c r="B83" s="49" t="s">
        <v>42</v>
      </c>
      <c r="C83" s="49" t="s">
        <v>163</v>
      </c>
      <c r="D83" s="50" t="s">
        <v>46</v>
      </c>
      <c r="E83" s="50">
        <v>5</v>
      </c>
      <c r="F83" s="49" t="s">
        <v>229</v>
      </c>
      <c r="G83" s="52">
        <v>0.006435185185185185</v>
      </c>
      <c r="H83" s="54" t="e">
        <f t="shared" si="2"/>
        <v>#NAME?</v>
      </c>
      <c r="I83" s="49">
        <f>COUNTIF(F$2:F83,"="&amp;F83)</f>
        <v>7</v>
      </c>
      <c r="J83" s="49">
        <f>_xlfn.COUNTIFS(I$2:I83,"=1")</f>
        <v>13</v>
      </c>
      <c r="K83" s="49">
        <f>_xlfn.COUNTIFS(I$2:I83,"=1",H$2:H83,"="&amp;H83)</f>
        <v>13</v>
      </c>
      <c r="L83" s="53">
        <v>42092</v>
      </c>
      <c r="M83" s="50" t="str">
        <f t="shared" si="3"/>
        <v>ok</v>
      </c>
    </row>
    <row r="84" spans="1:13" ht="12">
      <c r="A84" s="51">
        <v>42106</v>
      </c>
      <c r="B84" s="49" t="s">
        <v>42</v>
      </c>
      <c r="C84" s="49" t="s">
        <v>163</v>
      </c>
      <c r="D84" s="50" t="s">
        <v>46</v>
      </c>
      <c r="E84" s="50">
        <v>7</v>
      </c>
      <c r="F84" s="49" t="s">
        <v>54</v>
      </c>
      <c r="G84" s="52">
        <v>0.006435185185185185</v>
      </c>
      <c r="H84" s="54" t="e">
        <f t="shared" si="2"/>
        <v>#NAME?</v>
      </c>
      <c r="I84" s="49">
        <f>COUNTIF(F$2:F84,"="&amp;F84)</f>
        <v>7</v>
      </c>
      <c r="J84" s="49">
        <f>_xlfn.COUNTIFS(I$2:I84,"=1")</f>
        <v>13</v>
      </c>
      <c r="K84" s="49">
        <f>_xlfn.COUNTIFS(I$2:I84,"=1",H$2:H84,"="&amp;H84)</f>
        <v>13</v>
      </c>
      <c r="L84" s="53">
        <v>42106</v>
      </c>
      <c r="M84" s="50" t="str">
        <f t="shared" si="3"/>
        <v>ok</v>
      </c>
    </row>
    <row r="85" spans="1:13" ht="12">
      <c r="A85" s="51">
        <v>42155</v>
      </c>
      <c r="B85" s="49" t="s">
        <v>42</v>
      </c>
      <c r="C85" s="49" t="s">
        <v>163</v>
      </c>
      <c r="D85" s="50" t="s">
        <v>46</v>
      </c>
      <c r="E85" s="50">
        <v>10</v>
      </c>
      <c r="F85" s="49" t="s">
        <v>229</v>
      </c>
      <c r="G85" s="52">
        <v>0.006435185185185185</v>
      </c>
      <c r="H85" s="54" t="e">
        <f t="shared" si="2"/>
        <v>#NAME?</v>
      </c>
      <c r="I85" s="49">
        <f>COUNTIF(F$2:F85,"="&amp;F85)</f>
        <v>8</v>
      </c>
      <c r="J85" s="49">
        <f>_xlfn.COUNTIFS(I$2:I85,"=1")</f>
        <v>13</v>
      </c>
      <c r="K85" s="49">
        <f>_xlfn.COUNTIFS(I$2:I85,"=1",H$2:H85,"="&amp;H85)</f>
        <v>13</v>
      </c>
      <c r="L85" s="53">
        <v>42155</v>
      </c>
      <c r="M85" s="50" t="str">
        <f t="shared" si="3"/>
        <v>ok</v>
      </c>
    </row>
    <row r="86" spans="1:13" ht="12">
      <c r="A86" s="51">
        <v>42176</v>
      </c>
      <c r="B86" s="49" t="s">
        <v>42</v>
      </c>
      <c r="C86" s="49" t="s">
        <v>163</v>
      </c>
      <c r="D86" s="50" t="s">
        <v>46</v>
      </c>
      <c r="E86" s="50">
        <v>14</v>
      </c>
      <c r="F86" s="49" t="s">
        <v>227</v>
      </c>
      <c r="G86" s="52">
        <v>0.006458333333333333</v>
      </c>
      <c r="H86" s="54" t="e">
        <f t="shared" si="2"/>
        <v>#NAME?</v>
      </c>
      <c r="I86" s="49">
        <f>COUNTIF(F$2:F86,"="&amp;F86)</f>
        <v>1</v>
      </c>
      <c r="J86" s="49">
        <f>_xlfn.COUNTIFS(I$2:I86,"=1")</f>
        <v>14</v>
      </c>
      <c r="K86" s="49">
        <f>_xlfn.COUNTIFS(I$2:I86,"=1",H$2:H86,"="&amp;H86)</f>
        <v>14</v>
      </c>
      <c r="L86" s="53">
        <v>42176</v>
      </c>
      <c r="M86" s="50" t="str">
        <f t="shared" si="3"/>
        <v>ok</v>
      </c>
    </row>
    <row r="87" spans="1:13" ht="12">
      <c r="A87" s="51">
        <v>42183</v>
      </c>
      <c r="B87" s="49" t="s">
        <v>42</v>
      </c>
      <c r="C87" s="49" t="s">
        <v>163</v>
      </c>
      <c r="D87" s="50" t="s">
        <v>46</v>
      </c>
      <c r="E87" s="50">
        <v>10</v>
      </c>
      <c r="F87" s="49" t="s">
        <v>54</v>
      </c>
      <c r="G87" s="52">
        <v>0.006458333333333333</v>
      </c>
      <c r="H87" s="54" t="e">
        <f t="shared" si="2"/>
        <v>#NAME?</v>
      </c>
      <c r="I87" s="49">
        <f>COUNTIF(F$2:F87,"="&amp;F87)</f>
        <v>8</v>
      </c>
      <c r="J87" s="49">
        <f>_xlfn.COUNTIFS(I$2:I87,"=1")</f>
        <v>14</v>
      </c>
      <c r="K87" s="49">
        <f>_xlfn.COUNTIFS(I$2:I87,"=1",H$2:H87,"="&amp;H87)</f>
        <v>14</v>
      </c>
      <c r="L87" s="53">
        <v>42183</v>
      </c>
      <c r="M87" s="50" t="str">
        <f t="shared" si="3"/>
        <v>ok</v>
      </c>
    </row>
    <row r="88" spans="1:13" ht="12">
      <c r="A88" s="51">
        <v>42239</v>
      </c>
      <c r="B88" s="49" t="s">
        <v>42</v>
      </c>
      <c r="C88" s="49" t="s">
        <v>163</v>
      </c>
      <c r="D88" s="50" t="s">
        <v>46</v>
      </c>
      <c r="E88" s="50">
        <v>8</v>
      </c>
      <c r="F88" s="49" t="s">
        <v>152</v>
      </c>
      <c r="G88" s="52">
        <v>0.006481481481481481</v>
      </c>
      <c r="H88" s="54" t="e">
        <f t="shared" si="2"/>
        <v>#NAME?</v>
      </c>
      <c r="I88" s="49">
        <f>COUNTIF(F$2:F88,"="&amp;F88)</f>
        <v>2</v>
      </c>
      <c r="J88" s="49">
        <f>_xlfn.COUNTIFS(I$2:I88,"=1")</f>
        <v>14</v>
      </c>
      <c r="K88" s="49">
        <f>_xlfn.COUNTIFS(I$2:I88,"=1",H$2:H88,"="&amp;H88)</f>
        <v>14</v>
      </c>
      <c r="L88" s="53">
        <v>42239</v>
      </c>
      <c r="M88" s="50" t="str">
        <f t="shared" si="3"/>
        <v>ok</v>
      </c>
    </row>
    <row r="89" spans="1:13" ht="21.75" customHeight="1">
      <c r="A89" s="51">
        <v>42113</v>
      </c>
      <c r="B89" s="49" t="s">
        <v>42</v>
      </c>
      <c r="C89" s="49" t="s">
        <v>163</v>
      </c>
      <c r="D89" s="50" t="s">
        <v>46</v>
      </c>
      <c r="E89" s="50">
        <v>8</v>
      </c>
      <c r="F89" s="49" t="s">
        <v>229</v>
      </c>
      <c r="G89" s="52">
        <v>0.006493055555555556</v>
      </c>
      <c r="H89" s="54" t="e">
        <f t="shared" si="2"/>
        <v>#NAME?</v>
      </c>
      <c r="I89" s="49">
        <f>COUNTIF(F$2:F89,"="&amp;F89)</f>
        <v>9</v>
      </c>
      <c r="J89" s="49">
        <f>_xlfn.COUNTIFS(I$2:I89,"=1")</f>
        <v>14</v>
      </c>
      <c r="K89" s="49">
        <f>_xlfn.COUNTIFS(I$2:I89,"=1",H$2:H89,"="&amp;H89)</f>
        <v>14</v>
      </c>
      <c r="L89" s="53">
        <v>42113</v>
      </c>
      <c r="M89" s="50" t="str">
        <f t="shared" si="3"/>
        <v>ok</v>
      </c>
    </row>
    <row r="90" spans="1:13" ht="12">
      <c r="A90" s="51">
        <v>41945</v>
      </c>
      <c r="B90" s="49" t="s">
        <v>42</v>
      </c>
      <c r="C90" s="49" t="s">
        <v>129</v>
      </c>
      <c r="D90" s="50" t="s">
        <v>46</v>
      </c>
      <c r="E90" s="60">
        <v>7</v>
      </c>
      <c r="F90" s="59" t="s">
        <v>141</v>
      </c>
      <c r="G90" s="61">
        <v>0.006504629629629629</v>
      </c>
      <c r="H90" s="54" t="e">
        <f t="shared" si="2"/>
        <v>#NAME?</v>
      </c>
      <c r="I90" s="49">
        <f>COUNTIF(F$2:F90,"="&amp;F90)</f>
        <v>2</v>
      </c>
      <c r="J90" s="49">
        <f>_xlfn.COUNTIFS(I$2:I90,"=1")</f>
        <v>14</v>
      </c>
      <c r="K90" s="49">
        <f>_xlfn.COUNTIFS(I$2:I90,"=1",H$2:H90,"="&amp;H90)</f>
        <v>14</v>
      </c>
      <c r="L90" s="53">
        <v>41945</v>
      </c>
      <c r="M90" s="50" t="str">
        <f t="shared" si="3"/>
        <v>ok</v>
      </c>
    </row>
    <row r="91" spans="1:13" ht="12">
      <c r="A91" s="51">
        <v>41903</v>
      </c>
      <c r="B91" s="49" t="s">
        <v>42</v>
      </c>
      <c r="C91" s="49" t="s">
        <v>129</v>
      </c>
      <c r="D91" s="50" t="s">
        <v>46</v>
      </c>
      <c r="E91" s="50">
        <v>6</v>
      </c>
      <c r="F91" s="49" t="s">
        <v>133</v>
      </c>
      <c r="G91" s="52">
        <v>0.006516203703703704</v>
      </c>
      <c r="H91" s="54" t="e">
        <f t="shared" si="2"/>
        <v>#NAME?</v>
      </c>
      <c r="I91" s="49">
        <f>COUNTIF(F$2:F91,"="&amp;F91)</f>
        <v>2</v>
      </c>
      <c r="J91" s="49">
        <f>_xlfn.COUNTIFS(I$2:I91,"=1")</f>
        <v>14</v>
      </c>
      <c r="K91" s="49">
        <f>_xlfn.COUNTIFS(I$2:I91,"=1",H$2:H91,"="&amp;H91)</f>
        <v>14</v>
      </c>
      <c r="L91" s="53">
        <v>41903</v>
      </c>
      <c r="M91" s="50" t="str">
        <f t="shared" si="3"/>
        <v>ok</v>
      </c>
    </row>
    <row r="92" spans="1:13" ht="12">
      <c r="A92" s="51">
        <v>41917</v>
      </c>
      <c r="B92" s="49" t="s">
        <v>42</v>
      </c>
      <c r="C92" s="49" t="s">
        <v>129</v>
      </c>
      <c r="D92" s="50" t="s">
        <v>46</v>
      </c>
      <c r="E92" s="50">
        <v>8</v>
      </c>
      <c r="F92" s="49" t="s">
        <v>133</v>
      </c>
      <c r="G92" s="52">
        <v>0.006516203703703704</v>
      </c>
      <c r="H92" s="54" t="e">
        <f t="shared" si="2"/>
        <v>#NAME?</v>
      </c>
      <c r="I92" s="49">
        <f>COUNTIF(F$2:F92,"="&amp;F92)</f>
        <v>3</v>
      </c>
      <c r="J92" s="49">
        <f>_xlfn.COUNTIFS(I$2:I92,"=1")</f>
        <v>14</v>
      </c>
      <c r="K92" s="49">
        <f>_xlfn.COUNTIFS(I$2:I92,"=1",H$2:H92,"="&amp;H92)</f>
        <v>14</v>
      </c>
      <c r="L92" s="53">
        <v>41917</v>
      </c>
      <c r="M92" s="50" t="str">
        <f t="shared" si="3"/>
        <v>ok</v>
      </c>
    </row>
    <row r="93" spans="1:13" ht="12">
      <c r="A93" s="51">
        <v>42239</v>
      </c>
      <c r="B93" s="49" t="s">
        <v>42</v>
      </c>
      <c r="C93" s="49" t="s">
        <v>163</v>
      </c>
      <c r="D93" s="50" t="s">
        <v>46</v>
      </c>
      <c r="E93" s="50">
        <v>9</v>
      </c>
      <c r="F93" s="49" t="s">
        <v>54</v>
      </c>
      <c r="G93" s="52">
        <v>0.006516203703703704</v>
      </c>
      <c r="H93" s="54" t="e">
        <f t="shared" si="2"/>
        <v>#NAME?</v>
      </c>
      <c r="I93" s="49">
        <f>COUNTIF(F$2:F93,"="&amp;F93)</f>
        <v>9</v>
      </c>
      <c r="J93" s="49">
        <f>_xlfn.COUNTIFS(I$2:I93,"=1")</f>
        <v>14</v>
      </c>
      <c r="K93" s="49">
        <f>_xlfn.COUNTIFS(I$2:I93,"=1",H$2:H93,"="&amp;H93)</f>
        <v>14</v>
      </c>
      <c r="L93" s="53">
        <v>42239</v>
      </c>
      <c r="M93" s="50" t="str">
        <f t="shared" si="3"/>
        <v>ok</v>
      </c>
    </row>
    <row r="94" spans="1:13" ht="12">
      <c r="A94" s="51">
        <v>42246</v>
      </c>
      <c r="B94" s="49" t="s">
        <v>42</v>
      </c>
      <c r="C94" s="49" t="s">
        <v>170</v>
      </c>
      <c r="D94" s="50" t="s">
        <v>46</v>
      </c>
      <c r="E94" s="50">
        <v>4</v>
      </c>
      <c r="F94" s="49" t="s">
        <v>230</v>
      </c>
      <c r="G94" s="52">
        <v>0.006516203703703704</v>
      </c>
      <c r="H94" s="54" t="e">
        <f t="shared" si="2"/>
        <v>#NAME?</v>
      </c>
      <c r="I94" s="49">
        <f>COUNTIF(F$2:F94,"="&amp;F94)</f>
        <v>10</v>
      </c>
      <c r="J94" s="49">
        <f>_xlfn.COUNTIFS(I$2:I94,"=1")</f>
        <v>14</v>
      </c>
      <c r="K94" s="49">
        <f>_xlfn.COUNTIFS(I$2:I94,"=1",H$2:H94,"="&amp;H94)</f>
        <v>14</v>
      </c>
      <c r="L94" s="53">
        <v>42246</v>
      </c>
      <c r="M94" s="50" t="str">
        <f t="shared" si="3"/>
        <v>ok</v>
      </c>
    </row>
    <row r="95" spans="1:13" ht="12">
      <c r="A95" s="51">
        <v>42092</v>
      </c>
      <c r="B95" s="49" t="s">
        <v>42</v>
      </c>
      <c r="C95" s="49" t="s">
        <v>163</v>
      </c>
      <c r="D95" s="50" t="s">
        <v>46</v>
      </c>
      <c r="E95" s="50">
        <v>7</v>
      </c>
      <c r="F95" s="49" t="s">
        <v>227</v>
      </c>
      <c r="G95" s="52">
        <v>0.006527777777777777</v>
      </c>
      <c r="H95" s="54" t="e">
        <f t="shared" si="2"/>
        <v>#NAME?</v>
      </c>
      <c r="I95" s="49">
        <f>COUNTIF(F$2:F95,"="&amp;F95)</f>
        <v>2</v>
      </c>
      <c r="J95" s="49">
        <f>_xlfn.COUNTIFS(I$2:I95,"=1")</f>
        <v>14</v>
      </c>
      <c r="K95" s="49">
        <f>_xlfn.COUNTIFS(I$2:I95,"=1",H$2:H95,"="&amp;H95)</f>
        <v>14</v>
      </c>
      <c r="L95" s="53">
        <v>42092</v>
      </c>
      <c r="M95" s="50" t="str">
        <f t="shared" si="3"/>
        <v>ok</v>
      </c>
    </row>
    <row r="96" spans="1:13" ht="12">
      <c r="A96" s="51">
        <v>42218</v>
      </c>
      <c r="B96" s="49" t="s">
        <v>42</v>
      </c>
      <c r="C96" s="49" t="s">
        <v>163</v>
      </c>
      <c r="D96" s="50" t="s">
        <v>46</v>
      </c>
      <c r="E96" s="50">
        <v>11</v>
      </c>
      <c r="F96" s="49" t="s">
        <v>227</v>
      </c>
      <c r="G96" s="52">
        <v>0.006539351851851852</v>
      </c>
      <c r="H96" s="54" t="e">
        <f t="shared" si="2"/>
        <v>#NAME?</v>
      </c>
      <c r="I96" s="49">
        <f>COUNTIF(F$2:F96,"="&amp;F96)</f>
        <v>3</v>
      </c>
      <c r="J96" s="49">
        <f>_xlfn.COUNTIFS(I$2:I96,"=1")</f>
        <v>14</v>
      </c>
      <c r="K96" s="49">
        <f>_xlfn.COUNTIFS(I$2:I96,"=1",H$2:H96,"="&amp;H96)</f>
        <v>14</v>
      </c>
      <c r="L96" s="53">
        <v>42218</v>
      </c>
      <c r="M96" s="50" t="str">
        <f t="shared" si="3"/>
        <v>ok</v>
      </c>
    </row>
    <row r="97" spans="1:13" ht="12">
      <c r="A97" s="51">
        <v>42099</v>
      </c>
      <c r="B97" s="49" t="s">
        <v>42</v>
      </c>
      <c r="C97" s="49" t="s">
        <v>163</v>
      </c>
      <c r="D97" s="50" t="s">
        <v>46</v>
      </c>
      <c r="E97" s="50">
        <v>8</v>
      </c>
      <c r="F97" s="49" t="s">
        <v>133</v>
      </c>
      <c r="G97" s="52">
        <v>0.006550925925925926</v>
      </c>
      <c r="H97" s="54" t="e">
        <f t="shared" si="2"/>
        <v>#NAME?</v>
      </c>
      <c r="I97" s="49">
        <f>COUNTIF(F$2:F97,"="&amp;F97)</f>
        <v>4</v>
      </c>
      <c r="J97" s="49">
        <f>_xlfn.COUNTIFS(I$2:I97,"=1")</f>
        <v>14</v>
      </c>
      <c r="K97" s="49">
        <f>_xlfn.COUNTIFS(I$2:I97,"=1",H$2:H97,"="&amp;H97)</f>
        <v>14</v>
      </c>
      <c r="L97" s="53">
        <v>42099</v>
      </c>
      <c r="M97" s="50" t="str">
        <f t="shared" si="3"/>
        <v>ok</v>
      </c>
    </row>
    <row r="98" spans="1:13" ht="12">
      <c r="A98" s="51">
        <v>42099</v>
      </c>
      <c r="B98" s="49" t="s">
        <v>42</v>
      </c>
      <c r="C98" s="49" t="s">
        <v>163</v>
      </c>
      <c r="D98" s="50" t="s">
        <v>46</v>
      </c>
      <c r="E98" s="50">
        <v>7</v>
      </c>
      <c r="F98" s="49" t="s">
        <v>48</v>
      </c>
      <c r="G98" s="52">
        <v>0.006550925925925926</v>
      </c>
      <c r="H98" s="54" t="e">
        <f t="shared" si="2"/>
        <v>#NAME?</v>
      </c>
      <c r="I98" s="49">
        <f>COUNTIF(F$2:F98,"="&amp;F98)</f>
        <v>1</v>
      </c>
      <c r="J98" s="49">
        <f>_xlfn.COUNTIFS(I$2:I98,"=1")</f>
        <v>15</v>
      </c>
      <c r="K98" s="49">
        <f>_xlfn.COUNTIFS(I$2:I98,"=1",H$2:H98,"="&amp;H98)</f>
        <v>15</v>
      </c>
      <c r="L98" s="53">
        <v>42099</v>
      </c>
      <c r="M98" s="50" t="str">
        <f t="shared" si="3"/>
        <v>ok</v>
      </c>
    </row>
    <row r="99" spans="1:13" ht="12">
      <c r="A99" s="51">
        <v>42099</v>
      </c>
      <c r="B99" s="49" t="s">
        <v>42</v>
      </c>
      <c r="C99" s="49" t="s">
        <v>163</v>
      </c>
      <c r="D99" s="50" t="s">
        <v>46</v>
      </c>
      <c r="E99" s="50">
        <v>6</v>
      </c>
      <c r="F99" s="49" t="s">
        <v>169</v>
      </c>
      <c r="G99" s="52">
        <v>0.006550925925925926</v>
      </c>
      <c r="H99" s="54" t="e">
        <f t="shared" si="2"/>
        <v>#NAME?</v>
      </c>
      <c r="I99" s="49">
        <f>COUNTIF(F$2:F99,"="&amp;F99)</f>
        <v>1</v>
      </c>
      <c r="J99" s="49">
        <f>_xlfn.COUNTIFS(I$2:I99,"=1")</f>
        <v>16</v>
      </c>
      <c r="K99" s="49">
        <f>_xlfn.COUNTIFS(I$2:I99,"=1",H$2:H99,"="&amp;H99)</f>
        <v>16</v>
      </c>
      <c r="L99" s="53">
        <v>42099</v>
      </c>
      <c r="M99" s="50" t="str">
        <f t="shared" si="3"/>
        <v>ok</v>
      </c>
    </row>
    <row r="100" spans="1:13" ht="12">
      <c r="A100" s="51">
        <v>42134</v>
      </c>
      <c r="B100" s="49" t="s">
        <v>42</v>
      </c>
      <c r="C100" s="49" t="s">
        <v>163</v>
      </c>
      <c r="D100" s="50" t="s">
        <v>46</v>
      </c>
      <c r="E100" s="50">
        <v>9</v>
      </c>
      <c r="F100" s="49" t="s">
        <v>48</v>
      </c>
      <c r="G100" s="52">
        <v>0.006550925925925926</v>
      </c>
      <c r="H100" s="54" t="e">
        <f t="shared" si="2"/>
        <v>#NAME?</v>
      </c>
      <c r="I100" s="49">
        <f>COUNTIF(F$2:F100,"="&amp;F100)</f>
        <v>2</v>
      </c>
      <c r="J100" s="49">
        <f>_xlfn.COUNTIFS(I$2:I100,"=1")</f>
        <v>16</v>
      </c>
      <c r="K100" s="49">
        <f>_xlfn.COUNTIFS(I$2:I100,"=1",H$2:H100,"="&amp;H100)</f>
        <v>16</v>
      </c>
      <c r="L100" s="53">
        <v>42134</v>
      </c>
      <c r="M100" s="50" t="str">
        <f t="shared" si="3"/>
        <v>ok</v>
      </c>
    </row>
    <row r="101" spans="1:13" ht="12">
      <c r="A101" s="51">
        <v>41952</v>
      </c>
      <c r="B101" s="49" t="s">
        <v>42</v>
      </c>
      <c r="C101" s="49" t="s">
        <v>129</v>
      </c>
      <c r="D101" s="50" t="s">
        <v>46</v>
      </c>
      <c r="E101" s="50">
        <v>11</v>
      </c>
      <c r="F101" s="49" t="s">
        <v>133</v>
      </c>
      <c r="G101" s="52">
        <v>0.0065625</v>
      </c>
      <c r="H101" s="54" t="e">
        <f t="shared" si="2"/>
        <v>#NAME?</v>
      </c>
      <c r="I101" s="49">
        <f>COUNTIF(F$2:F101,"="&amp;F101)</f>
        <v>5</v>
      </c>
      <c r="J101" s="49">
        <f>_xlfn.COUNTIFS(I$2:I101,"=1")</f>
        <v>16</v>
      </c>
      <c r="K101" s="49">
        <f>_xlfn.COUNTIFS(I$2:I101,"=1",H$2:H101,"="&amp;H101)</f>
        <v>16</v>
      </c>
      <c r="L101" s="53">
        <v>41952</v>
      </c>
      <c r="M101" s="50" t="str">
        <f t="shared" si="3"/>
        <v>ok</v>
      </c>
    </row>
    <row r="102" spans="1:13" ht="12">
      <c r="A102" s="51">
        <v>42085</v>
      </c>
      <c r="B102" s="49" t="s">
        <v>42</v>
      </c>
      <c r="C102" s="49" t="s">
        <v>163</v>
      </c>
      <c r="D102" s="50" t="s">
        <v>46</v>
      </c>
      <c r="E102" s="50">
        <v>11</v>
      </c>
      <c r="F102" s="49" t="s">
        <v>229</v>
      </c>
      <c r="G102" s="52">
        <v>0.0065625</v>
      </c>
      <c r="H102" s="54" t="e">
        <f t="shared" si="2"/>
        <v>#NAME?</v>
      </c>
      <c r="I102" s="49">
        <f>COUNTIF(F$2:F102,"="&amp;F102)</f>
        <v>10</v>
      </c>
      <c r="J102" s="49">
        <f>_xlfn.COUNTIFS(I$2:I102,"=1")</f>
        <v>16</v>
      </c>
      <c r="K102" s="49">
        <f>_xlfn.COUNTIFS(I$2:I102,"=1",H$2:H102,"="&amp;H102)</f>
        <v>16</v>
      </c>
      <c r="L102" s="53">
        <v>42085</v>
      </c>
      <c r="M102" s="50" t="str">
        <f t="shared" si="3"/>
        <v>ok</v>
      </c>
    </row>
    <row r="103" spans="1:13" ht="12">
      <c r="A103" s="51">
        <v>42141</v>
      </c>
      <c r="B103" s="49" t="s">
        <v>42</v>
      </c>
      <c r="C103" s="49" t="s">
        <v>170</v>
      </c>
      <c r="D103" s="50" t="s">
        <v>46</v>
      </c>
      <c r="E103" s="50">
        <v>8</v>
      </c>
      <c r="F103" s="49" t="s">
        <v>54</v>
      </c>
      <c r="G103" s="52">
        <v>0.0065625</v>
      </c>
      <c r="H103" s="54" t="e">
        <f t="shared" si="2"/>
        <v>#NAME?</v>
      </c>
      <c r="I103" s="49">
        <f>COUNTIF(F$2:F103,"="&amp;F103)</f>
        <v>10</v>
      </c>
      <c r="J103" s="49">
        <f>_xlfn.COUNTIFS(I$2:I103,"=1")</f>
        <v>16</v>
      </c>
      <c r="K103" s="49">
        <f>_xlfn.COUNTIFS(I$2:I103,"=1",H$2:H103,"="&amp;H103)</f>
        <v>16</v>
      </c>
      <c r="L103" s="53">
        <v>42141</v>
      </c>
      <c r="M103" s="50" t="str">
        <f t="shared" si="3"/>
        <v>ok</v>
      </c>
    </row>
    <row r="104" spans="1:13" ht="12">
      <c r="A104" s="51">
        <v>42211</v>
      </c>
      <c r="B104" s="49" t="s">
        <v>42</v>
      </c>
      <c r="C104" s="49" t="s">
        <v>163</v>
      </c>
      <c r="D104" s="50" t="s">
        <v>46</v>
      </c>
      <c r="E104" s="50">
        <v>14</v>
      </c>
      <c r="F104" s="49" t="s">
        <v>152</v>
      </c>
      <c r="G104" s="52">
        <v>0.0065625</v>
      </c>
      <c r="H104" s="54" t="e">
        <f t="shared" si="2"/>
        <v>#NAME?</v>
      </c>
      <c r="I104" s="49">
        <f>COUNTIF(F$2:F104,"="&amp;F104)</f>
        <v>3</v>
      </c>
      <c r="J104" s="49">
        <f>_xlfn.COUNTIFS(I$2:I104,"=1")</f>
        <v>16</v>
      </c>
      <c r="K104" s="49">
        <f>_xlfn.COUNTIFS(I$2:I104,"=1",H$2:H104,"="&amp;H104)</f>
        <v>16</v>
      </c>
      <c r="L104" s="53">
        <v>42211</v>
      </c>
      <c r="M104" s="50" t="str">
        <f t="shared" si="3"/>
        <v>ok</v>
      </c>
    </row>
    <row r="105" spans="1:13" ht="12">
      <c r="A105" s="51">
        <v>41945</v>
      </c>
      <c r="B105" s="49" t="s">
        <v>42</v>
      </c>
      <c r="C105" s="49" t="s">
        <v>129</v>
      </c>
      <c r="D105" s="50" t="s">
        <v>46</v>
      </c>
      <c r="E105" s="50">
        <v>9</v>
      </c>
      <c r="F105" s="49" t="s">
        <v>133</v>
      </c>
      <c r="G105" s="52">
        <v>0.006574074074074074</v>
      </c>
      <c r="H105" s="54" t="e">
        <f t="shared" si="2"/>
        <v>#NAME?</v>
      </c>
      <c r="I105" s="49">
        <f>COUNTIF(F$2:F105,"="&amp;F105)</f>
        <v>6</v>
      </c>
      <c r="J105" s="49">
        <f>_xlfn.COUNTIFS(I$2:I105,"=1")</f>
        <v>16</v>
      </c>
      <c r="K105" s="49">
        <f>_xlfn.COUNTIFS(I$2:I105,"=1",H$2:H105,"="&amp;H105)</f>
        <v>16</v>
      </c>
      <c r="L105" s="53">
        <v>41945</v>
      </c>
      <c r="M105" s="50" t="str">
        <f t="shared" si="3"/>
        <v>ok</v>
      </c>
    </row>
    <row r="106" spans="1:13" ht="12">
      <c r="A106" s="51">
        <v>42246</v>
      </c>
      <c r="B106" s="49" t="s">
        <v>42</v>
      </c>
      <c r="C106" s="49" t="s">
        <v>163</v>
      </c>
      <c r="D106" s="50" t="s">
        <v>46</v>
      </c>
      <c r="E106" s="50">
        <v>12</v>
      </c>
      <c r="F106" s="49" t="s">
        <v>48</v>
      </c>
      <c r="G106" s="52">
        <v>0.006574074074074074</v>
      </c>
      <c r="H106" s="54" t="e">
        <f t="shared" si="2"/>
        <v>#NAME?</v>
      </c>
      <c r="I106" s="49">
        <f>COUNTIF(F$2:F106,"="&amp;F106)</f>
        <v>3</v>
      </c>
      <c r="J106" s="49">
        <f>_xlfn.COUNTIFS(I$2:I106,"=1")</f>
        <v>16</v>
      </c>
      <c r="K106" s="49">
        <f>_xlfn.COUNTIFS(I$2:I106,"=1",H$2:H106,"="&amp;H106)</f>
        <v>16</v>
      </c>
      <c r="L106" s="53">
        <v>42246</v>
      </c>
      <c r="M106" s="50" t="str">
        <f t="shared" si="3"/>
        <v>ok</v>
      </c>
    </row>
    <row r="107" spans="1:13" ht="12">
      <c r="A107" s="51">
        <v>41994</v>
      </c>
      <c r="B107" s="49" t="s">
        <v>42</v>
      </c>
      <c r="C107" s="49" t="s">
        <v>129</v>
      </c>
      <c r="D107" s="50" t="s">
        <v>46</v>
      </c>
      <c r="E107" s="50">
        <v>3</v>
      </c>
      <c r="F107" s="49" t="s">
        <v>54</v>
      </c>
      <c r="G107" s="52">
        <v>0.006608796296296297</v>
      </c>
      <c r="H107" s="54" t="e">
        <f t="shared" si="2"/>
        <v>#NAME?</v>
      </c>
      <c r="I107" s="49">
        <f>COUNTIF(F$2:F107,"="&amp;F107)</f>
        <v>11</v>
      </c>
      <c r="J107" s="49">
        <f>_xlfn.COUNTIFS(I$2:I107,"=1")</f>
        <v>16</v>
      </c>
      <c r="K107" s="49">
        <f>_xlfn.COUNTIFS(I$2:I107,"=1",H$2:H107,"="&amp;H107)</f>
        <v>16</v>
      </c>
      <c r="L107" s="53">
        <v>41994</v>
      </c>
      <c r="M107" s="50" t="str">
        <f t="shared" si="3"/>
        <v>ok</v>
      </c>
    </row>
    <row r="108" spans="1:13" ht="12">
      <c r="A108" s="51">
        <v>42085</v>
      </c>
      <c r="B108" s="49" t="s">
        <v>42</v>
      </c>
      <c r="C108" s="49" t="s">
        <v>163</v>
      </c>
      <c r="D108" s="50" t="s">
        <v>46</v>
      </c>
      <c r="E108" s="50">
        <v>13</v>
      </c>
      <c r="F108" s="49" t="s">
        <v>227</v>
      </c>
      <c r="G108" s="52">
        <v>0.00662037037037037</v>
      </c>
      <c r="H108" s="54" t="e">
        <f t="shared" si="2"/>
        <v>#NAME?</v>
      </c>
      <c r="I108" s="49">
        <f>COUNTIF(F$2:F108,"="&amp;F108)</f>
        <v>4</v>
      </c>
      <c r="J108" s="49">
        <f>_xlfn.COUNTIFS(I$2:I108,"=1")</f>
        <v>16</v>
      </c>
      <c r="K108" s="49">
        <f>_xlfn.COUNTIFS(I$2:I108,"=1",H$2:H108,"="&amp;H108)</f>
        <v>16</v>
      </c>
      <c r="L108" s="53">
        <v>42085</v>
      </c>
      <c r="M108" s="50" t="str">
        <f t="shared" si="3"/>
        <v>ok</v>
      </c>
    </row>
    <row r="109" spans="1:13" ht="12">
      <c r="A109" s="51">
        <v>42211</v>
      </c>
      <c r="B109" s="49" t="s">
        <v>42</v>
      </c>
      <c r="C109" s="49" t="s">
        <v>163</v>
      </c>
      <c r="D109" s="50" t="s">
        <v>46</v>
      </c>
      <c r="E109" s="50">
        <v>17</v>
      </c>
      <c r="F109" s="49" t="s">
        <v>227</v>
      </c>
      <c r="G109" s="52">
        <v>0.006631944444444445</v>
      </c>
      <c r="H109" s="54" t="e">
        <f t="shared" si="2"/>
        <v>#NAME?</v>
      </c>
      <c r="I109" s="49">
        <f>COUNTIF(F$2:F109,"="&amp;F109)</f>
        <v>5</v>
      </c>
      <c r="J109" s="49">
        <f>_xlfn.COUNTIFS(I$2:I109,"=1")</f>
        <v>16</v>
      </c>
      <c r="K109" s="49">
        <f>_xlfn.COUNTIFS(I$2:I109,"=1",H$2:H109,"="&amp;H109)</f>
        <v>16</v>
      </c>
      <c r="L109" s="53">
        <v>42211</v>
      </c>
      <c r="M109" s="50" t="str">
        <f t="shared" si="3"/>
        <v>ok</v>
      </c>
    </row>
    <row r="110" spans="1:13" ht="12">
      <c r="A110" s="51">
        <v>42225</v>
      </c>
      <c r="B110" s="49" t="s">
        <v>42</v>
      </c>
      <c r="C110" s="49" t="s">
        <v>163</v>
      </c>
      <c r="D110" s="50" t="s">
        <v>46</v>
      </c>
      <c r="E110" s="50">
        <v>12</v>
      </c>
      <c r="F110" s="49" t="s">
        <v>48</v>
      </c>
      <c r="G110" s="52">
        <v>0.006631944444444445</v>
      </c>
      <c r="H110" s="54" t="e">
        <f t="shared" si="2"/>
        <v>#NAME?</v>
      </c>
      <c r="I110" s="49">
        <f>COUNTIF(F$2:F110,"="&amp;F110)</f>
        <v>4</v>
      </c>
      <c r="J110" s="49">
        <f>_xlfn.COUNTIFS(I$2:I110,"=1")</f>
        <v>16</v>
      </c>
      <c r="K110" s="49">
        <f>_xlfn.COUNTIFS(I$2:I110,"=1",H$2:H110,"="&amp;H110)</f>
        <v>16</v>
      </c>
      <c r="L110" s="53">
        <v>42225</v>
      </c>
      <c r="M110" s="50" t="str">
        <f t="shared" si="3"/>
        <v>ok</v>
      </c>
    </row>
    <row r="111" spans="1:13" ht="12">
      <c r="A111" s="51">
        <v>41924</v>
      </c>
      <c r="B111" s="49" t="s">
        <v>42</v>
      </c>
      <c r="C111" s="49" t="s">
        <v>129</v>
      </c>
      <c r="D111" s="50" t="s">
        <v>46</v>
      </c>
      <c r="E111" s="50">
        <v>7</v>
      </c>
      <c r="F111" s="49" t="s">
        <v>133</v>
      </c>
      <c r="G111" s="52">
        <v>0.006655092592592593</v>
      </c>
      <c r="H111" s="54" t="e">
        <f t="shared" si="2"/>
        <v>#NAME?</v>
      </c>
      <c r="I111" s="49">
        <f>COUNTIF(F$2:F111,"="&amp;F111)</f>
        <v>7</v>
      </c>
      <c r="J111" s="49">
        <f>_xlfn.COUNTIFS(I$2:I111,"=1")</f>
        <v>16</v>
      </c>
      <c r="K111" s="49">
        <f>_xlfn.COUNTIFS(I$2:I111,"=1",H$2:H111,"="&amp;H111)</f>
        <v>16</v>
      </c>
      <c r="L111" s="53">
        <v>41924</v>
      </c>
      <c r="M111" s="50" t="str">
        <f t="shared" si="3"/>
        <v>ok</v>
      </c>
    </row>
    <row r="112" spans="1:13" ht="12">
      <c r="A112" s="51">
        <v>42204</v>
      </c>
      <c r="B112" s="49" t="s">
        <v>42</v>
      </c>
      <c r="C112" s="49" t="s">
        <v>163</v>
      </c>
      <c r="D112" s="50" t="s">
        <v>46</v>
      </c>
      <c r="E112" s="50">
        <v>5</v>
      </c>
      <c r="F112" s="49" t="s">
        <v>135</v>
      </c>
      <c r="G112" s="52">
        <v>0.006655092592592593</v>
      </c>
      <c r="H112" s="54" t="e">
        <f t="shared" si="2"/>
        <v>#NAME?</v>
      </c>
      <c r="I112" s="49">
        <f>COUNTIF(F$2:F112,"="&amp;F112)</f>
        <v>1</v>
      </c>
      <c r="J112" s="49">
        <f>_xlfn.COUNTIFS(I$2:I112,"=1")</f>
        <v>17</v>
      </c>
      <c r="K112" s="49">
        <f>_xlfn.COUNTIFS(I$2:I112,"=1",H$2:H112,"="&amp;H112)</f>
        <v>17</v>
      </c>
      <c r="L112" s="53">
        <v>42204</v>
      </c>
      <c r="M112" s="50" t="str">
        <f t="shared" si="3"/>
        <v>ok</v>
      </c>
    </row>
    <row r="113" spans="1:13" ht="12">
      <c r="A113" s="51">
        <v>42225</v>
      </c>
      <c r="B113" s="49" t="s">
        <v>42</v>
      </c>
      <c r="C113" s="49" t="s">
        <v>163</v>
      </c>
      <c r="D113" s="50" t="s">
        <v>46</v>
      </c>
      <c r="E113" s="50">
        <v>13</v>
      </c>
      <c r="F113" s="49" t="s">
        <v>227</v>
      </c>
      <c r="G113" s="52">
        <v>0.006666666666666666</v>
      </c>
      <c r="H113" s="54" t="e">
        <f t="shared" si="2"/>
        <v>#NAME?</v>
      </c>
      <c r="I113" s="49">
        <f>COUNTIF(F$2:F113,"="&amp;F113)</f>
        <v>6</v>
      </c>
      <c r="J113" s="49">
        <f>_xlfn.COUNTIFS(I$2:I113,"=1")</f>
        <v>17</v>
      </c>
      <c r="K113" s="49">
        <f>_xlfn.COUNTIFS(I$2:I113,"=1",H$2:H113,"="&amp;H113)</f>
        <v>17</v>
      </c>
      <c r="L113" s="53">
        <v>42225</v>
      </c>
      <c r="M113" s="50" t="str">
        <f t="shared" si="3"/>
        <v>ok</v>
      </c>
    </row>
    <row r="114" spans="1:13" ht="12">
      <c r="A114" s="51">
        <v>42071</v>
      </c>
      <c r="B114" s="49" t="s">
        <v>42</v>
      </c>
      <c r="C114" s="49" t="s">
        <v>163</v>
      </c>
      <c r="D114" s="50" t="s">
        <v>46</v>
      </c>
      <c r="E114" s="50">
        <v>9</v>
      </c>
      <c r="F114" s="49" t="s">
        <v>54</v>
      </c>
      <c r="G114" s="52">
        <v>0.006678240740740741</v>
      </c>
      <c r="H114" s="54" t="e">
        <f t="shared" si="2"/>
        <v>#NAME?</v>
      </c>
      <c r="I114" s="49">
        <f>COUNTIF(F$2:F114,"="&amp;F114)</f>
        <v>12</v>
      </c>
      <c r="J114" s="49">
        <f>_xlfn.COUNTIFS(I$2:I114,"=1")</f>
        <v>17</v>
      </c>
      <c r="K114" s="49">
        <f>_xlfn.COUNTIFS(I$2:I114,"=1",H$2:H114,"="&amp;H114)</f>
        <v>17</v>
      </c>
      <c r="L114" s="53">
        <v>42071</v>
      </c>
      <c r="M114" s="50" t="str">
        <f t="shared" si="3"/>
        <v>ok</v>
      </c>
    </row>
    <row r="115" spans="1:13" ht="12">
      <c r="A115" s="51">
        <v>42113</v>
      </c>
      <c r="B115" s="49" t="s">
        <v>42</v>
      </c>
      <c r="C115" s="49" t="s">
        <v>163</v>
      </c>
      <c r="D115" s="50" t="s">
        <v>46</v>
      </c>
      <c r="E115" s="50">
        <v>11</v>
      </c>
      <c r="F115" s="49" t="s">
        <v>227</v>
      </c>
      <c r="G115" s="52">
        <v>0.006678240740740741</v>
      </c>
      <c r="H115" s="54" t="e">
        <f t="shared" si="2"/>
        <v>#NAME?</v>
      </c>
      <c r="I115" s="49">
        <f>COUNTIF(F$2:F115,"="&amp;F115)</f>
        <v>7</v>
      </c>
      <c r="J115" s="49">
        <f>_xlfn.COUNTIFS(I$2:I115,"=1")</f>
        <v>17</v>
      </c>
      <c r="K115" s="49">
        <f>_xlfn.COUNTIFS(I$2:I115,"=1",H$2:H115,"="&amp;H115)</f>
        <v>17</v>
      </c>
      <c r="L115" s="53">
        <v>42113</v>
      </c>
      <c r="M115" s="50" t="str">
        <f t="shared" si="3"/>
        <v>ok</v>
      </c>
    </row>
    <row r="116" spans="1:13" ht="12">
      <c r="A116" s="51">
        <v>41917</v>
      </c>
      <c r="B116" s="49" t="s">
        <v>42</v>
      </c>
      <c r="C116" s="49" t="s">
        <v>129</v>
      </c>
      <c r="D116" s="50" t="s">
        <v>46</v>
      </c>
      <c r="E116" s="60">
        <v>10</v>
      </c>
      <c r="F116" s="49" t="s">
        <v>48</v>
      </c>
      <c r="G116" s="61">
        <v>0.006689814814814814</v>
      </c>
      <c r="H116" s="54" t="e">
        <f t="shared" si="2"/>
        <v>#NAME?</v>
      </c>
      <c r="I116" s="49">
        <f>COUNTIF(F$2:F116,"="&amp;F116)</f>
        <v>5</v>
      </c>
      <c r="J116" s="49">
        <f>_xlfn.COUNTIFS(I$2:I116,"=1")</f>
        <v>17</v>
      </c>
      <c r="K116" s="49">
        <f>_xlfn.COUNTIFS(I$2:I116,"=1",H$2:H116,"="&amp;H116)</f>
        <v>17</v>
      </c>
      <c r="L116" s="53">
        <v>41917</v>
      </c>
      <c r="M116" s="50" t="str">
        <f t="shared" si="3"/>
        <v>ok</v>
      </c>
    </row>
    <row r="117" spans="1:13" ht="12">
      <c r="A117" s="51">
        <v>42169</v>
      </c>
      <c r="B117" s="49" t="s">
        <v>42</v>
      </c>
      <c r="C117" s="49" t="s">
        <v>163</v>
      </c>
      <c r="D117" s="50" t="s">
        <v>46</v>
      </c>
      <c r="E117" s="50">
        <v>16</v>
      </c>
      <c r="F117" s="49" t="s">
        <v>227</v>
      </c>
      <c r="G117" s="52">
        <v>0.006689814814814814</v>
      </c>
      <c r="H117" s="54" t="e">
        <f t="shared" si="2"/>
        <v>#NAME?</v>
      </c>
      <c r="I117" s="49">
        <f>COUNTIF(F$2:F117,"="&amp;F117)</f>
        <v>8</v>
      </c>
      <c r="J117" s="49">
        <f>_xlfn.COUNTIFS(I$2:I117,"=1")</f>
        <v>17</v>
      </c>
      <c r="K117" s="49">
        <f>_xlfn.COUNTIFS(I$2:I117,"=1",H$2:H117,"="&amp;H117)</f>
        <v>17</v>
      </c>
      <c r="L117" s="53">
        <v>42169</v>
      </c>
      <c r="M117" s="50" t="str">
        <f t="shared" si="3"/>
        <v>ok</v>
      </c>
    </row>
    <row r="118" spans="1:13" ht="12">
      <c r="A118" s="51">
        <v>42162</v>
      </c>
      <c r="B118" s="49" t="s">
        <v>42</v>
      </c>
      <c r="C118" s="49" t="s">
        <v>163</v>
      </c>
      <c r="D118" s="50" t="s">
        <v>46</v>
      </c>
      <c r="E118" s="50">
        <v>9</v>
      </c>
      <c r="F118" s="49" t="s">
        <v>48</v>
      </c>
      <c r="G118" s="52">
        <v>0.0067245370370370375</v>
      </c>
      <c r="H118" s="54" t="e">
        <f t="shared" si="2"/>
        <v>#NAME?</v>
      </c>
      <c r="I118" s="49">
        <f>COUNTIF(F$2:F118,"="&amp;F118)</f>
        <v>6</v>
      </c>
      <c r="J118" s="49">
        <f>_xlfn.COUNTIFS(I$2:I118,"=1")</f>
        <v>17</v>
      </c>
      <c r="K118" s="49">
        <f>_xlfn.COUNTIFS(I$2:I118,"=1",H$2:H118,"="&amp;H118)</f>
        <v>17</v>
      </c>
      <c r="L118" s="53">
        <v>42162</v>
      </c>
      <c r="M118" s="50" t="str">
        <f t="shared" si="3"/>
        <v>ok</v>
      </c>
    </row>
    <row r="119" spans="1:13" ht="12">
      <c r="A119" s="51">
        <v>42232</v>
      </c>
      <c r="B119" s="49" t="s">
        <v>42</v>
      </c>
      <c r="C119" s="49" t="s">
        <v>163</v>
      </c>
      <c r="D119" s="50" t="s">
        <v>46</v>
      </c>
      <c r="E119" s="50">
        <v>13</v>
      </c>
      <c r="F119" s="49" t="s">
        <v>152</v>
      </c>
      <c r="G119" s="52">
        <v>0.00673611111111111</v>
      </c>
      <c r="H119" s="54" t="e">
        <f t="shared" si="2"/>
        <v>#NAME?</v>
      </c>
      <c r="I119" s="49">
        <f>COUNTIF(F$2:F119,"="&amp;F119)</f>
        <v>4</v>
      </c>
      <c r="J119" s="49">
        <f>_xlfn.COUNTIFS(I$2:I119,"=1")</f>
        <v>17</v>
      </c>
      <c r="K119" s="49">
        <f>_xlfn.COUNTIFS(I$2:I119,"=1",H$2:H119,"="&amp;H119)</f>
        <v>17</v>
      </c>
      <c r="L119" s="53">
        <v>42232</v>
      </c>
      <c r="M119" s="50" t="str">
        <f t="shared" si="3"/>
        <v>ok</v>
      </c>
    </row>
    <row r="120" spans="1:13" ht="12">
      <c r="A120" s="51">
        <v>42225</v>
      </c>
      <c r="B120" s="49" t="s">
        <v>42</v>
      </c>
      <c r="C120" s="49" t="s">
        <v>163</v>
      </c>
      <c r="D120" s="50" t="s">
        <v>46</v>
      </c>
      <c r="E120" s="50">
        <v>14</v>
      </c>
      <c r="F120" s="49" t="s">
        <v>152</v>
      </c>
      <c r="G120" s="52">
        <v>0.0067476851851851856</v>
      </c>
      <c r="H120" s="54" t="e">
        <f t="shared" si="2"/>
        <v>#NAME?</v>
      </c>
      <c r="I120" s="49">
        <f>COUNTIF(F$2:F120,"="&amp;F120)</f>
        <v>5</v>
      </c>
      <c r="J120" s="49">
        <f>_xlfn.COUNTIFS(I$2:I120,"=1")</f>
        <v>17</v>
      </c>
      <c r="K120" s="49">
        <f>_xlfn.COUNTIFS(I$2:I120,"=1",H$2:H120,"="&amp;H120)</f>
        <v>17</v>
      </c>
      <c r="L120" s="53">
        <v>42225</v>
      </c>
      <c r="M120" s="50" t="str">
        <f t="shared" si="3"/>
        <v>ok</v>
      </c>
    </row>
    <row r="121" spans="1:13" ht="12">
      <c r="A121" s="51">
        <v>42141</v>
      </c>
      <c r="B121" s="49" t="s">
        <v>42</v>
      </c>
      <c r="C121" s="49" t="s">
        <v>163</v>
      </c>
      <c r="D121" s="50" t="s">
        <v>46</v>
      </c>
      <c r="E121" s="50">
        <v>16</v>
      </c>
      <c r="F121" s="49" t="s">
        <v>227</v>
      </c>
      <c r="G121" s="52">
        <v>0.006782407407407408</v>
      </c>
      <c r="H121" s="54" t="e">
        <f t="shared" si="2"/>
        <v>#NAME?</v>
      </c>
      <c r="I121" s="49">
        <f>COUNTIF(F$2:F121,"="&amp;F121)</f>
        <v>9</v>
      </c>
      <c r="J121" s="49">
        <f>_xlfn.COUNTIFS(I$2:I121,"=1")</f>
        <v>17</v>
      </c>
      <c r="K121" s="49">
        <f>_xlfn.COUNTIFS(I$2:I121,"=1",H$2:H121,"="&amp;H121)</f>
        <v>17</v>
      </c>
      <c r="L121" s="53">
        <v>42141</v>
      </c>
      <c r="M121" s="50" t="str">
        <f t="shared" si="3"/>
        <v>ok</v>
      </c>
    </row>
    <row r="122" spans="1:13" ht="12">
      <c r="A122" s="51">
        <v>41889</v>
      </c>
      <c r="B122" s="49" t="s">
        <v>42</v>
      </c>
      <c r="C122" s="49" t="s">
        <v>129</v>
      </c>
      <c r="D122" s="50" t="s">
        <v>46</v>
      </c>
      <c r="E122" s="50">
        <v>11</v>
      </c>
      <c r="F122" s="49" t="s">
        <v>133</v>
      </c>
      <c r="G122" s="52">
        <v>0.006793981481481482</v>
      </c>
      <c r="H122" s="54" t="e">
        <f t="shared" si="2"/>
        <v>#NAME?</v>
      </c>
      <c r="I122" s="49">
        <f>COUNTIF(F$2:F122,"="&amp;F122)</f>
        <v>8</v>
      </c>
      <c r="J122" s="49">
        <f>_xlfn.COUNTIFS(I$2:I122,"=1")</f>
        <v>17</v>
      </c>
      <c r="K122" s="49">
        <f>_xlfn.COUNTIFS(I$2:I122,"=1",H$2:H122,"="&amp;H122)</f>
        <v>17</v>
      </c>
      <c r="L122" s="53">
        <v>41889</v>
      </c>
      <c r="M122" s="50" t="str">
        <f t="shared" si="3"/>
        <v>ok</v>
      </c>
    </row>
    <row r="123" spans="1:13" ht="12">
      <c r="A123" s="51">
        <v>41896</v>
      </c>
      <c r="B123" s="49" t="s">
        <v>42</v>
      </c>
      <c r="C123" s="49" t="s">
        <v>129</v>
      </c>
      <c r="D123" s="50" t="s">
        <v>46</v>
      </c>
      <c r="E123" s="60">
        <v>16</v>
      </c>
      <c r="F123" s="49" t="s">
        <v>48</v>
      </c>
      <c r="G123" s="61">
        <v>0.006793981481481482</v>
      </c>
      <c r="H123" s="54" t="e">
        <f t="shared" si="2"/>
        <v>#NAME?</v>
      </c>
      <c r="I123" s="49">
        <f>COUNTIF(F$2:F123,"="&amp;F123)</f>
        <v>7</v>
      </c>
      <c r="J123" s="49">
        <f>_xlfn.COUNTIFS(I$2:I123,"=1")</f>
        <v>17</v>
      </c>
      <c r="K123" s="49">
        <f>_xlfn.COUNTIFS(I$2:I123,"=1",H$2:H123,"="&amp;H123)</f>
        <v>17</v>
      </c>
      <c r="L123" s="53">
        <v>41896</v>
      </c>
      <c r="M123" s="50" t="str">
        <f t="shared" si="3"/>
        <v>ok</v>
      </c>
    </row>
    <row r="124" spans="1:13" ht="12">
      <c r="A124" s="51">
        <v>42183</v>
      </c>
      <c r="B124" s="49" t="s">
        <v>42</v>
      </c>
      <c r="C124" s="49" t="s">
        <v>163</v>
      </c>
      <c r="D124" s="50" t="s">
        <v>46</v>
      </c>
      <c r="E124" s="50">
        <v>16</v>
      </c>
      <c r="F124" s="49" t="s">
        <v>48</v>
      </c>
      <c r="G124" s="52">
        <v>0.00681712962962963</v>
      </c>
      <c r="H124" s="54" t="e">
        <f t="shared" si="2"/>
        <v>#NAME?</v>
      </c>
      <c r="I124" s="49">
        <f>COUNTIF(F$2:F124,"="&amp;F124)</f>
        <v>8</v>
      </c>
      <c r="J124" s="49">
        <f>_xlfn.COUNTIFS(I$2:I124,"=1")</f>
        <v>17</v>
      </c>
      <c r="K124" s="49">
        <f>_xlfn.COUNTIFS(I$2:I124,"=1",H$2:H124,"="&amp;H124)</f>
        <v>17</v>
      </c>
      <c r="L124" s="53">
        <v>42183</v>
      </c>
      <c r="M124" s="50" t="str">
        <f t="shared" si="3"/>
        <v>ok</v>
      </c>
    </row>
    <row r="125" spans="1:13" ht="12">
      <c r="A125" s="48">
        <v>41910</v>
      </c>
      <c r="B125" s="23" t="s">
        <v>42</v>
      </c>
      <c r="C125" s="24" t="s">
        <v>129</v>
      </c>
      <c r="D125" s="25" t="s">
        <v>46</v>
      </c>
      <c r="E125" s="63">
        <v>13</v>
      </c>
      <c r="F125" s="29" t="s">
        <v>48</v>
      </c>
      <c r="G125" s="64">
        <v>0.006828703703703704</v>
      </c>
      <c r="H125" s="54" t="e">
        <f t="shared" si="2"/>
        <v>#NAME?</v>
      </c>
      <c r="I125" s="49">
        <f>COUNTIF(F$2:F125,"="&amp;F125)</f>
        <v>9</v>
      </c>
      <c r="J125" s="49">
        <f>_xlfn.COUNTIFS(I$2:I125,"=1")</f>
        <v>17</v>
      </c>
      <c r="K125" s="49">
        <f>_xlfn.COUNTIFS(I$2:I125,"=1",H$2:H125,"="&amp;H125)</f>
        <v>17</v>
      </c>
      <c r="L125" s="53">
        <v>41910</v>
      </c>
      <c r="M125" s="50" t="str">
        <f t="shared" si="3"/>
        <v>ok</v>
      </c>
    </row>
    <row r="126" spans="1:13" ht="12">
      <c r="A126" s="51">
        <v>42057</v>
      </c>
      <c r="B126" s="49" t="s">
        <v>42</v>
      </c>
      <c r="C126" s="49" t="s">
        <v>163</v>
      </c>
      <c r="D126" s="50" t="s">
        <v>46</v>
      </c>
      <c r="E126" s="50">
        <v>7</v>
      </c>
      <c r="F126" s="49" t="s">
        <v>54</v>
      </c>
      <c r="G126" s="52">
        <v>0.006840277777777778</v>
      </c>
      <c r="H126" s="54" t="e">
        <f t="shared" si="2"/>
        <v>#NAME?</v>
      </c>
      <c r="I126" s="49">
        <f>COUNTIF(F$2:F126,"="&amp;F126)</f>
        <v>13</v>
      </c>
      <c r="J126" s="49">
        <f>_xlfn.COUNTIFS(I$2:I126,"=1")</f>
        <v>17</v>
      </c>
      <c r="K126" s="49">
        <f>_xlfn.COUNTIFS(I$2:I126,"=1",H$2:H126,"="&amp;H126)</f>
        <v>17</v>
      </c>
      <c r="L126" s="53">
        <v>42057</v>
      </c>
      <c r="M126" s="50" t="str">
        <f t="shared" si="3"/>
        <v>ok</v>
      </c>
    </row>
    <row r="127" spans="1:13" ht="12">
      <c r="A127" s="51">
        <v>42078</v>
      </c>
      <c r="B127" s="49" t="s">
        <v>42</v>
      </c>
      <c r="C127" s="49" t="s">
        <v>163</v>
      </c>
      <c r="D127" s="50" t="s">
        <v>46</v>
      </c>
      <c r="E127" s="50">
        <v>14</v>
      </c>
      <c r="F127" s="49" t="s">
        <v>227</v>
      </c>
      <c r="G127" s="52">
        <v>0.006840277777777778</v>
      </c>
      <c r="H127" s="54" t="e">
        <f t="shared" si="2"/>
        <v>#NAME?</v>
      </c>
      <c r="I127" s="49">
        <f>COUNTIF(F$2:F127,"="&amp;F127)</f>
        <v>10</v>
      </c>
      <c r="J127" s="49">
        <f>_xlfn.COUNTIFS(I$2:I127,"=1")</f>
        <v>17</v>
      </c>
      <c r="K127" s="49">
        <f>_xlfn.COUNTIFS(I$2:I127,"=1",H$2:H127,"="&amp;H127)</f>
        <v>17</v>
      </c>
      <c r="L127" s="53">
        <v>42078</v>
      </c>
      <c r="M127" s="50" t="str">
        <f t="shared" si="3"/>
        <v>ok</v>
      </c>
    </row>
    <row r="128" spans="1:13" ht="12">
      <c r="A128" s="51">
        <v>42134</v>
      </c>
      <c r="B128" s="49" t="s">
        <v>42</v>
      </c>
      <c r="C128" s="49" t="s">
        <v>170</v>
      </c>
      <c r="D128" s="50" t="s">
        <v>46</v>
      </c>
      <c r="E128" s="50">
        <v>8</v>
      </c>
      <c r="F128" s="49" t="s">
        <v>133</v>
      </c>
      <c r="G128" s="52">
        <v>0.006840277777777778</v>
      </c>
      <c r="H128" s="54" t="e">
        <f t="shared" si="2"/>
        <v>#NAME?</v>
      </c>
      <c r="I128" s="49">
        <f>COUNTIF(F$2:F128,"="&amp;F128)</f>
        <v>9</v>
      </c>
      <c r="J128" s="49">
        <f>_xlfn.COUNTIFS(I$2:I128,"=1")</f>
        <v>17</v>
      </c>
      <c r="K128" s="49">
        <f>_xlfn.COUNTIFS(I$2:I128,"=1",H$2:H128,"="&amp;H128)</f>
        <v>17</v>
      </c>
      <c r="L128" s="53">
        <v>42134</v>
      </c>
      <c r="M128" s="50" t="str">
        <f t="shared" si="3"/>
        <v>ok</v>
      </c>
    </row>
    <row r="129" spans="1:13" ht="12">
      <c r="A129" s="51">
        <v>41980</v>
      </c>
      <c r="B129" s="49" t="s">
        <v>42</v>
      </c>
      <c r="C129" s="49" t="s">
        <v>129</v>
      </c>
      <c r="D129" s="50" t="s">
        <v>46</v>
      </c>
      <c r="E129" s="50">
        <v>3</v>
      </c>
      <c r="F129" s="49" t="s">
        <v>54</v>
      </c>
      <c r="G129" s="52">
        <v>0.006863425925925926</v>
      </c>
      <c r="H129" s="54" t="e">
        <f t="shared" si="2"/>
        <v>#NAME?</v>
      </c>
      <c r="I129" s="49">
        <f>COUNTIF(F$2:F129,"="&amp;F129)</f>
        <v>14</v>
      </c>
      <c r="J129" s="49">
        <f>_xlfn.COUNTIFS(I$2:I129,"=1")</f>
        <v>17</v>
      </c>
      <c r="K129" s="49">
        <f>_xlfn.COUNTIFS(I$2:I129,"=1",H$2:H129,"="&amp;H129)</f>
        <v>17</v>
      </c>
      <c r="L129" s="53">
        <v>41980</v>
      </c>
      <c r="M129" s="50" t="str">
        <f t="shared" si="3"/>
        <v>ok</v>
      </c>
    </row>
    <row r="130" spans="1:13" ht="12">
      <c r="A130" s="51">
        <v>42029</v>
      </c>
      <c r="B130" s="49" t="s">
        <v>42</v>
      </c>
      <c r="C130" s="49" t="s">
        <v>163</v>
      </c>
      <c r="D130" s="50" t="s">
        <v>46</v>
      </c>
      <c r="E130" s="50">
        <v>8</v>
      </c>
      <c r="F130" s="49" t="s">
        <v>54</v>
      </c>
      <c r="G130" s="52">
        <v>0.006863425925925926</v>
      </c>
      <c r="H130" s="54" t="e">
        <f aca="true" t="shared" si="4" ref="H130:H193">VLOOKUP(F130,DOBS,3)</f>
        <v>#NAME?</v>
      </c>
      <c r="I130" s="49">
        <f>COUNTIF(F$2:F130,"="&amp;F130)</f>
        <v>15</v>
      </c>
      <c r="J130" s="49">
        <f>_xlfn.COUNTIFS(I$2:I130,"=1")</f>
        <v>17</v>
      </c>
      <c r="K130" s="49">
        <f>_xlfn.COUNTIFS(I$2:I130,"=1",H$2:H130,"="&amp;H130)</f>
        <v>17</v>
      </c>
      <c r="L130" s="53">
        <v>42029</v>
      </c>
      <c r="M130" s="50" t="str">
        <f aca="true" t="shared" si="5" ref="M130:M193">IF(ISNA(VLOOKUP(F130,NamesInTable,1,FALSE)),"NotKnown","ok")</f>
        <v>ok</v>
      </c>
    </row>
    <row r="131" spans="1:13" ht="12">
      <c r="A131" s="51">
        <v>42099</v>
      </c>
      <c r="B131" s="49" t="s">
        <v>42</v>
      </c>
      <c r="C131" s="49" t="s">
        <v>163</v>
      </c>
      <c r="D131" s="50" t="s">
        <v>46</v>
      </c>
      <c r="E131" s="50">
        <v>11</v>
      </c>
      <c r="F131" s="49" t="s">
        <v>172</v>
      </c>
      <c r="G131" s="52">
        <v>0.006863425925925926</v>
      </c>
      <c r="H131" s="54" t="e">
        <f t="shared" si="4"/>
        <v>#NAME?</v>
      </c>
      <c r="I131" s="49">
        <f>COUNTIF(F$2:F131,"="&amp;F131)</f>
        <v>1</v>
      </c>
      <c r="J131" s="49">
        <f>_xlfn.COUNTIFS(I$2:I131,"=1")</f>
        <v>18</v>
      </c>
      <c r="K131" s="49">
        <f>_xlfn.COUNTIFS(I$2:I131,"=1",H$2:H131,"="&amp;H131)</f>
        <v>18</v>
      </c>
      <c r="L131" s="53">
        <v>42099</v>
      </c>
      <c r="M131" s="50" t="str">
        <f t="shared" si="5"/>
        <v>ok</v>
      </c>
    </row>
    <row r="132" spans="1:13" ht="12">
      <c r="A132" s="51">
        <v>42169</v>
      </c>
      <c r="B132" s="49" t="s">
        <v>42</v>
      </c>
      <c r="C132" s="49" t="s">
        <v>163</v>
      </c>
      <c r="D132" s="50" t="s">
        <v>46</v>
      </c>
      <c r="E132" s="50">
        <v>22</v>
      </c>
      <c r="F132" s="49" t="s">
        <v>48</v>
      </c>
      <c r="G132" s="52">
        <v>0.006863425925925926</v>
      </c>
      <c r="H132" s="54" t="e">
        <f t="shared" si="4"/>
        <v>#NAME?</v>
      </c>
      <c r="I132" s="49">
        <f>COUNTIF(F$2:F132,"="&amp;F132)</f>
        <v>10</v>
      </c>
      <c r="J132" s="49">
        <f>_xlfn.COUNTIFS(I$2:I132,"=1")</f>
        <v>18</v>
      </c>
      <c r="K132" s="49">
        <f>_xlfn.COUNTIFS(I$2:I132,"=1",H$2:H132,"="&amp;H132)</f>
        <v>18</v>
      </c>
      <c r="L132" s="53">
        <v>42169</v>
      </c>
      <c r="M132" s="50" t="str">
        <f t="shared" si="5"/>
        <v>ok</v>
      </c>
    </row>
    <row r="133" spans="1:13" ht="12">
      <c r="A133" s="51">
        <v>41987</v>
      </c>
      <c r="B133" s="49" t="s">
        <v>42</v>
      </c>
      <c r="C133" s="49" t="s">
        <v>129</v>
      </c>
      <c r="D133" s="50" t="s">
        <v>46</v>
      </c>
      <c r="E133" s="50">
        <v>5</v>
      </c>
      <c r="F133" s="49" t="s">
        <v>48</v>
      </c>
      <c r="G133" s="52">
        <v>0.006875000000000001</v>
      </c>
      <c r="H133" s="54" t="e">
        <f t="shared" si="4"/>
        <v>#NAME?</v>
      </c>
      <c r="I133" s="49">
        <f>COUNTIF(F$2:F133,"="&amp;F133)</f>
        <v>11</v>
      </c>
      <c r="J133" s="49">
        <f>_xlfn.COUNTIFS(I$2:I133,"=1")</f>
        <v>18</v>
      </c>
      <c r="K133" s="49">
        <f>_xlfn.COUNTIFS(I$2:I133,"=1",H$2:H133,"="&amp;H133)</f>
        <v>18</v>
      </c>
      <c r="L133" s="53">
        <v>41987</v>
      </c>
      <c r="M133" s="50" t="str">
        <f t="shared" si="5"/>
        <v>ok</v>
      </c>
    </row>
    <row r="134" spans="1:13" ht="12">
      <c r="A134" s="51">
        <v>42022</v>
      </c>
      <c r="B134" s="49" t="s">
        <v>42</v>
      </c>
      <c r="C134" s="49" t="s">
        <v>170</v>
      </c>
      <c r="D134" s="50" t="s">
        <v>46</v>
      </c>
      <c r="E134" s="50">
        <v>3</v>
      </c>
      <c r="F134" s="49" t="s">
        <v>144</v>
      </c>
      <c r="G134" s="52">
        <v>0.006875000000000001</v>
      </c>
      <c r="H134" s="54" t="e">
        <f t="shared" si="4"/>
        <v>#NAME?</v>
      </c>
      <c r="I134" s="49">
        <f>COUNTIF(F$2:F134,"="&amp;F134)</f>
        <v>25</v>
      </c>
      <c r="J134" s="49">
        <f>_xlfn.COUNTIFS(I$2:I134,"=1")</f>
        <v>18</v>
      </c>
      <c r="K134" s="49">
        <f>_xlfn.COUNTIFS(I$2:I134,"=1",H$2:H134,"="&amp;H134)</f>
        <v>18</v>
      </c>
      <c r="L134" s="53">
        <v>42022</v>
      </c>
      <c r="M134" s="50" t="str">
        <f t="shared" si="5"/>
        <v>ok</v>
      </c>
    </row>
    <row r="135" spans="1:13" ht="12">
      <c r="A135" s="51">
        <v>42078</v>
      </c>
      <c r="B135" s="49" t="s">
        <v>42</v>
      </c>
      <c r="C135" s="49" t="s">
        <v>163</v>
      </c>
      <c r="D135" s="50" t="s">
        <v>46</v>
      </c>
      <c r="E135" s="50">
        <v>15</v>
      </c>
      <c r="F135" s="49" t="s">
        <v>172</v>
      </c>
      <c r="G135" s="52">
        <v>0.006875000000000001</v>
      </c>
      <c r="H135" s="54" t="e">
        <f t="shared" si="4"/>
        <v>#NAME?</v>
      </c>
      <c r="I135" s="49">
        <f>COUNTIF(F$2:F135,"="&amp;F135)</f>
        <v>2</v>
      </c>
      <c r="J135" s="49">
        <f>_xlfn.COUNTIFS(I$2:I135,"=1")</f>
        <v>18</v>
      </c>
      <c r="K135" s="49">
        <f>_xlfn.COUNTIFS(I$2:I135,"=1",H$2:H135,"="&amp;H135)</f>
        <v>18</v>
      </c>
      <c r="L135" s="53">
        <v>42078</v>
      </c>
      <c r="M135" s="50" t="str">
        <f t="shared" si="5"/>
        <v>ok</v>
      </c>
    </row>
    <row r="136" spans="1:13" ht="12">
      <c r="A136" s="48">
        <v>41945</v>
      </c>
      <c r="B136" s="23" t="s">
        <v>42</v>
      </c>
      <c r="C136" s="24" t="s">
        <v>129</v>
      </c>
      <c r="D136" s="25" t="s">
        <v>46</v>
      </c>
      <c r="E136" s="63">
        <v>16</v>
      </c>
      <c r="F136" s="29" t="s">
        <v>48</v>
      </c>
      <c r="G136" s="64">
        <v>0.006898148148148149</v>
      </c>
      <c r="H136" s="54" t="e">
        <f t="shared" si="4"/>
        <v>#NAME?</v>
      </c>
      <c r="I136" s="49">
        <f>COUNTIF(F$2:F136,"="&amp;F136)</f>
        <v>12</v>
      </c>
      <c r="J136" s="49">
        <f>_xlfn.COUNTIFS(I$2:I136,"=1")</f>
        <v>18</v>
      </c>
      <c r="K136" s="49">
        <f>_xlfn.COUNTIFS(I$2:I136,"=1",H$2:H136,"="&amp;H136)</f>
        <v>18</v>
      </c>
      <c r="L136" s="53">
        <v>41945</v>
      </c>
      <c r="M136" s="50" t="str">
        <f t="shared" si="5"/>
        <v>ok</v>
      </c>
    </row>
    <row r="137" spans="1:13" ht="12">
      <c r="A137" s="51">
        <v>42176</v>
      </c>
      <c r="B137" s="49" t="s">
        <v>42</v>
      </c>
      <c r="C137" s="49" t="s">
        <v>163</v>
      </c>
      <c r="D137" s="50" t="s">
        <v>46</v>
      </c>
      <c r="E137" s="50">
        <v>28</v>
      </c>
      <c r="F137" s="49" t="s">
        <v>48</v>
      </c>
      <c r="G137" s="52">
        <v>0.006909722222222222</v>
      </c>
      <c r="H137" s="54" t="e">
        <f t="shared" si="4"/>
        <v>#NAME?</v>
      </c>
      <c r="I137" s="49">
        <f>COUNTIF(F$2:F137,"="&amp;F137)</f>
        <v>13</v>
      </c>
      <c r="J137" s="49">
        <f>_xlfn.COUNTIFS(I$2:I137,"=1")</f>
        <v>18</v>
      </c>
      <c r="K137" s="49">
        <f>_xlfn.COUNTIFS(I$2:I137,"=1",H$2:H137,"="&amp;H137)</f>
        <v>18</v>
      </c>
      <c r="L137" s="53">
        <v>42176</v>
      </c>
      <c r="M137" s="50" t="str">
        <f t="shared" si="5"/>
        <v>ok</v>
      </c>
    </row>
    <row r="138" spans="1:13" ht="12">
      <c r="A138" s="48">
        <v>41910</v>
      </c>
      <c r="B138" s="23" t="s">
        <v>42</v>
      </c>
      <c r="C138" s="24" t="s">
        <v>129</v>
      </c>
      <c r="D138" s="25" t="s">
        <v>46</v>
      </c>
      <c r="E138" s="25">
        <v>18</v>
      </c>
      <c r="F138" s="23" t="s">
        <v>135</v>
      </c>
      <c r="G138" s="46">
        <v>0.006921296296296297</v>
      </c>
      <c r="H138" s="54" t="e">
        <f t="shared" si="4"/>
        <v>#NAME?</v>
      </c>
      <c r="I138" s="49">
        <f>COUNTIF(F$2:F138,"="&amp;F138)</f>
        <v>2</v>
      </c>
      <c r="J138" s="49">
        <f>_xlfn.COUNTIFS(I$2:I138,"=1")</f>
        <v>18</v>
      </c>
      <c r="K138" s="49">
        <f>_xlfn.COUNTIFS(I$2:I138,"=1",H$2:H138,"="&amp;H138)</f>
        <v>18</v>
      </c>
      <c r="L138" s="53">
        <v>41910</v>
      </c>
      <c r="M138" s="50" t="str">
        <f t="shared" si="5"/>
        <v>ok</v>
      </c>
    </row>
    <row r="139" spans="1:13" ht="12">
      <c r="A139" s="51">
        <v>42085</v>
      </c>
      <c r="B139" s="49" t="s">
        <v>42</v>
      </c>
      <c r="C139" s="49" t="s">
        <v>163</v>
      </c>
      <c r="D139" s="50" t="s">
        <v>46</v>
      </c>
      <c r="E139" s="50">
        <v>19</v>
      </c>
      <c r="F139" s="49" t="s">
        <v>165</v>
      </c>
      <c r="G139" s="52">
        <v>0.006921296296296297</v>
      </c>
      <c r="H139" s="54" t="e">
        <f t="shared" si="4"/>
        <v>#NAME?</v>
      </c>
      <c r="I139" s="49">
        <f>COUNTIF(F$2:F139,"="&amp;F139)</f>
        <v>1</v>
      </c>
      <c r="J139" s="49">
        <f>_xlfn.COUNTIFS(I$2:I139,"=1")</f>
        <v>19</v>
      </c>
      <c r="K139" s="49">
        <f>_xlfn.COUNTIFS(I$2:I139,"=1",H$2:H139,"="&amp;H139)</f>
        <v>19</v>
      </c>
      <c r="L139" s="53">
        <v>42085</v>
      </c>
      <c r="M139" s="50" t="str">
        <f t="shared" si="5"/>
        <v>ok</v>
      </c>
    </row>
    <row r="140" spans="1:13" ht="12">
      <c r="A140" s="51">
        <v>42190</v>
      </c>
      <c r="B140" s="49" t="s">
        <v>42</v>
      </c>
      <c r="C140" s="49" t="s">
        <v>163</v>
      </c>
      <c r="D140" s="50" t="s">
        <v>46</v>
      </c>
      <c r="E140" s="50">
        <v>17</v>
      </c>
      <c r="F140" s="49" t="s">
        <v>48</v>
      </c>
      <c r="G140" s="52">
        <v>0.006921296296296297</v>
      </c>
      <c r="H140" s="54" t="e">
        <f t="shared" si="4"/>
        <v>#NAME?</v>
      </c>
      <c r="I140" s="49">
        <f>COUNTIF(F$2:F140,"="&amp;F140)</f>
        <v>14</v>
      </c>
      <c r="J140" s="49">
        <f>_xlfn.COUNTIFS(I$2:I140,"=1")</f>
        <v>19</v>
      </c>
      <c r="K140" s="49">
        <f>_xlfn.COUNTIFS(I$2:I140,"=1",H$2:H140,"="&amp;H140)</f>
        <v>19</v>
      </c>
      <c r="L140" s="53">
        <v>42190</v>
      </c>
      <c r="M140" s="50" t="str">
        <f t="shared" si="5"/>
        <v>ok</v>
      </c>
    </row>
    <row r="141" spans="1:13" ht="12">
      <c r="A141" s="51">
        <v>41889</v>
      </c>
      <c r="B141" s="49" t="s">
        <v>42</v>
      </c>
      <c r="C141" s="49" t="s">
        <v>129</v>
      </c>
      <c r="D141" s="50" t="s">
        <v>46</v>
      </c>
      <c r="E141" s="60">
        <v>14</v>
      </c>
      <c r="F141" s="49" t="s">
        <v>48</v>
      </c>
      <c r="G141" s="61">
        <v>0.006944444444444445</v>
      </c>
      <c r="H141" s="54" t="e">
        <f t="shared" si="4"/>
        <v>#NAME?</v>
      </c>
      <c r="I141" s="49">
        <f>COUNTIF(F$2:F141,"="&amp;F141)</f>
        <v>15</v>
      </c>
      <c r="J141" s="49">
        <f>_xlfn.COUNTIFS(I$2:I141,"=1")</f>
        <v>19</v>
      </c>
      <c r="K141" s="49">
        <f>_xlfn.COUNTIFS(I$2:I141,"=1",H$2:H141,"="&amp;H141)</f>
        <v>19</v>
      </c>
      <c r="L141" s="53">
        <v>41889</v>
      </c>
      <c r="M141" s="50" t="str">
        <f t="shared" si="5"/>
        <v>ok</v>
      </c>
    </row>
    <row r="142" spans="1:13" ht="12">
      <c r="A142" s="48">
        <v>41938</v>
      </c>
      <c r="B142" s="23" t="s">
        <v>42</v>
      </c>
      <c r="C142" s="24" t="s">
        <v>129</v>
      </c>
      <c r="D142" s="25" t="s">
        <v>46</v>
      </c>
      <c r="E142" s="62">
        <v>14</v>
      </c>
      <c r="F142" s="23" t="s">
        <v>48</v>
      </c>
      <c r="G142" s="64">
        <v>0.0069560185185185185</v>
      </c>
      <c r="H142" s="54" t="e">
        <f t="shared" si="4"/>
        <v>#NAME?</v>
      </c>
      <c r="I142" s="49">
        <f>COUNTIF(F$2:F142,"="&amp;F142)</f>
        <v>16</v>
      </c>
      <c r="J142" s="49">
        <f>_xlfn.COUNTIFS(I$2:I142,"=1")</f>
        <v>19</v>
      </c>
      <c r="K142" s="49">
        <f>_xlfn.COUNTIFS(I$2:I142,"=1",H$2:H142,"="&amp;H142)</f>
        <v>19</v>
      </c>
      <c r="L142" s="53">
        <v>41938</v>
      </c>
      <c r="M142" s="50" t="str">
        <f t="shared" si="5"/>
        <v>ok</v>
      </c>
    </row>
    <row r="143" spans="1:13" ht="12">
      <c r="A143" s="51">
        <v>42015</v>
      </c>
      <c r="B143" s="49" t="s">
        <v>42</v>
      </c>
      <c r="C143" s="49" t="s">
        <v>170</v>
      </c>
      <c r="D143" s="50" t="s">
        <v>46</v>
      </c>
      <c r="E143" s="50">
        <v>6</v>
      </c>
      <c r="F143" s="49" t="s">
        <v>144</v>
      </c>
      <c r="G143" s="52">
        <v>0.006967592592592593</v>
      </c>
      <c r="H143" s="54" t="e">
        <f t="shared" si="4"/>
        <v>#NAME?</v>
      </c>
      <c r="I143" s="49">
        <f>COUNTIF(F$2:F143,"="&amp;F143)</f>
        <v>26</v>
      </c>
      <c r="J143" s="49">
        <f>_xlfn.COUNTIFS(I$2:I143,"=1")</f>
        <v>19</v>
      </c>
      <c r="K143" s="49">
        <f>_xlfn.COUNTIFS(I$2:I143,"=1",H$2:H143,"="&amp;H143)</f>
        <v>19</v>
      </c>
      <c r="L143" s="53">
        <v>42015</v>
      </c>
      <c r="M143" s="50" t="str">
        <f t="shared" si="5"/>
        <v>ok</v>
      </c>
    </row>
    <row r="144" spans="1:13" ht="12">
      <c r="A144" s="51">
        <v>42057</v>
      </c>
      <c r="B144" s="49" t="s">
        <v>42</v>
      </c>
      <c r="C144" s="49" t="s">
        <v>163</v>
      </c>
      <c r="D144" s="50" t="s">
        <v>46</v>
      </c>
      <c r="E144" s="50">
        <v>9</v>
      </c>
      <c r="F144" s="49" t="s">
        <v>48</v>
      </c>
      <c r="G144" s="52">
        <v>0.006967592592592593</v>
      </c>
      <c r="H144" s="54" t="e">
        <f t="shared" si="4"/>
        <v>#NAME?</v>
      </c>
      <c r="I144" s="49">
        <f>COUNTIF(F$2:F144,"="&amp;F144)</f>
        <v>17</v>
      </c>
      <c r="J144" s="49">
        <f>_xlfn.COUNTIFS(I$2:I144,"=1")</f>
        <v>19</v>
      </c>
      <c r="K144" s="49">
        <f>_xlfn.COUNTIFS(I$2:I144,"=1",H$2:H144,"="&amp;H144)</f>
        <v>19</v>
      </c>
      <c r="L144" s="53">
        <v>42057</v>
      </c>
      <c r="M144" s="50" t="str">
        <f t="shared" si="5"/>
        <v>ok</v>
      </c>
    </row>
    <row r="145" spans="1:13" ht="12">
      <c r="A145" s="48">
        <v>41966</v>
      </c>
      <c r="B145" s="23" t="s">
        <v>42</v>
      </c>
      <c r="C145" s="24" t="s">
        <v>129</v>
      </c>
      <c r="D145" s="25" t="s">
        <v>46</v>
      </c>
      <c r="E145" s="62">
        <v>14</v>
      </c>
      <c r="F145" s="23" t="s">
        <v>48</v>
      </c>
      <c r="G145" s="64">
        <v>0.006990740740740741</v>
      </c>
      <c r="H145" s="54" t="e">
        <f t="shared" si="4"/>
        <v>#NAME?</v>
      </c>
      <c r="I145" s="49">
        <f>COUNTIF(F$2:F145,"="&amp;F145)</f>
        <v>18</v>
      </c>
      <c r="J145" s="49">
        <f>_xlfn.COUNTIFS(I$2:I145,"=1")</f>
        <v>19</v>
      </c>
      <c r="K145" s="49">
        <f>_xlfn.COUNTIFS(I$2:I145,"=1",H$2:H145,"="&amp;H145)</f>
        <v>19</v>
      </c>
      <c r="L145" s="53">
        <v>41966</v>
      </c>
      <c r="M145" s="50" t="str">
        <f t="shared" si="5"/>
        <v>ok</v>
      </c>
    </row>
    <row r="146" spans="1:13" ht="12">
      <c r="A146" s="48">
        <v>41952</v>
      </c>
      <c r="B146" s="23" t="s">
        <v>42</v>
      </c>
      <c r="C146" s="24" t="s">
        <v>129</v>
      </c>
      <c r="D146" s="25" t="s">
        <v>46</v>
      </c>
      <c r="E146" s="62">
        <v>20</v>
      </c>
      <c r="F146" s="24" t="s">
        <v>48</v>
      </c>
      <c r="G146" s="64">
        <v>0.007013888888888889</v>
      </c>
      <c r="H146" s="54" t="e">
        <f t="shared" si="4"/>
        <v>#NAME?</v>
      </c>
      <c r="I146" s="49">
        <f>COUNTIF(F$2:F146,"="&amp;F146)</f>
        <v>19</v>
      </c>
      <c r="J146" s="49">
        <f>_xlfn.COUNTIFS(I$2:I146,"=1")</f>
        <v>19</v>
      </c>
      <c r="K146" s="49">
        <f>_xlfn.COUNTIFS(I$2:I146,"=1",H$2:H146,"="&amp;H146)</f>
        <v>19</v>
      </c>
      <c r="L146" s="53">
        <v>41952</v>
      </c>
      <c r="M146" s="50" t="str">
        <f t="shared" si="5"/>
        <v>ok</v>
      </c>
    </row>
    <row r="147" spans="1:13" ht="12">
      <c r="A147" s="51">
        <v>42141</v>
      </c>
      <c r="B147" s="49" t="s">
        <v>42</v>
      </c>
      <c r="C147" s="49" t="s">
        <v>163</v>
      </c>
      <c r="D147" s="50" t="s">
        <v>46</v>
      </c>
      <c r="E147" s="50">
        <v>20</v>
      </c>
      <c r="F147" s="49" t="s">
        <v>135</v>
      </c>
      <c r="G147" s="52">
        <v>0.007037037037037037</v>
      </c>
      <c r="H147" s="54" t="e">
        <f t="shared" si="4"/>
        <v>#NAME?</v>
      </c>
      <c r="I147" s="49">
        <f>COUNTIF(F$2:F147,"="&amp;F147)</f>
        <v>3</v>
      </c>
      <c r="J147" s="49">
        <f>_xlfn.COUNTIFS(I$2:I147,"=1")</f>
        <v>19</v>
      </c>
      <c r="K147" s="49">
        <f>_xlfn.COUNTIFS(I$2:I147,"=1",H$2:H147,"="&amp;H147)</f>
        <v>19</v>
      </c>
      <c r="L147" s="53">
        <v>42141</v>
      </c>
      <c r="M147" s="50" t="str">
        <f t="shared" si="5"/>
        <v>ok</v>
      </c>
    </row>
    <row r="148" spans="1:13" ht="12">
      <c r="A148" s="51">
        <v>42197</v>
      </c>
      <c r="B148" s="49" t="s">
        <v>42</v>
      </c>
      <c r="C148" s="49" t="s">
        <v>163</v>
      </c>
      <c r="D148" s="50" t="s">
        <v>46</v>
      </c>
      <c r="E148" s="50">
        <v>21</v>
      </c>
      <c r="F148" s="49" t="s">
        <v>48</v>
      </c>
      <c r="G148" s="52">
        <v>0.007037037037037037</v>
      </c>
      <c r="H148" s="54" t="e">
        <f t="shared" si="4"/>
        <v>#NAME?</v>
      </c>
      <c r="I148" s="49">
        <f>COUNTIF(F$2:F148,"="&amp;F148)</f>
        <v>20</v>
      </c>
      <c r="J148" s="49">
        <f>_xlfn.COUNTIFS(I$2:I148,"=1")</f>
        <v>19</v>
      </c>
      <c r="K148" s="49">
        <f>_xlfn.COUNTIFS(I$2:I148,"=1",H$2:H148,"="&amp;H148)</f>
        <v>19</v>
      </c>
      <c r="L148" s="53">
        <v>42197</v>
      </c>
      <c r="M148" s="50" t="str">
        <f t="shared" si="5"/>
        <v>ok</v>
      </c>
    </row>
    <row r="149" spans="1:13" ht="12">
      <c r="A149" s="51">
        <v>42071</v>
      </c>
      <c r="B149" s="49" t="s">
        <v>42</v>
      </c>
      <c r="C149" s="49" t="s">
        <v>163</v>
      </c>
      <c r="D149" s="50" t="s">
        <v>46</v>
      </c>
      <c r="E149" s="50">
        <v>13</v>
      </c>
      <c r="F149" s="49" t="s">
        <v>227</v>
      </c>
      <c r="G149" s="52">
        <v>0.007048611111111111</v>
      </c>
      <c r="H149" s="54" t="e">
        <f t="shared" si="4"/>
        <v>#NAME?</v>
      </c>
      <c r="I149" s="49">
        <f>COUNTIF(F$2:F149,"="&amp;F149)</f>
        <v>11</v>
      </c>
      <c r="J149" s="49">
        <f>_xlfn.COUNTIFS(I$2:I149,"=1")</f>
        <v>19</v>
      </c>
      <c r="K149" s="49">
        <f>_xlfn.COUNTIFS(I$2:I149,"=1",H$2:H149,"="&amp;H149)</f>
        <v>19</v>
      </c>
      <c r="L149" s="53">
        <v>42071</v>
      </c>
      <c r="M149" s="50" t="str">
        <f t="shared" si="5"/>
        <v>ok</v>
      </c>
    </row>
    <row r="150" spans="1:13" ht="12">
      <c r="A150" s="51">
        <v>42197</v>
      </c>
      <c r="B150" s="49" t="s">
        <v>42</v>
      </c>
      <c r="C150" s="49" t="s">
        <v>163</v>
      </c>
      <c r="D150" s="50" t="s">
        <v>46</v>
      </c>
      <c r="E150" s="50">
        <v>22</v>
      </c>
      <c r="F150" s="49" t="s">
        <v>135</v>
      </c>
      <c r="G150" s="52">
        <v>0.007060185185185185</v>
      </c>
      <c r="H150" s="54" t="e">
        <f t="shared" si="4"/>
        <v>#NAME?</v>
      </c>
      <c r="I150" s="49">
        <f>COUNTIF(F$2:F150,"="&amp;F150)</f>
        <v>4</v>
      </c>
      <c r="J150" s="49">
        <f>_xlfn.COUNTIFS(I$2:I150,"=1")</f>
        <v>19</v>
      </c>
      <c r="K150" s="49">
        <f>_xlfn.COUNTIFS(I$2:I150,"=1",H$2:H150,"="&amp;H150)</f>
        <v>19</v>
      </c>
      <c r="L150" s="53">
        <v>42197</v>
      </c>
      <c r="M150" s="50" t="str">
        <f t="shared" si="5"/>
        <v>ok</v>
      </c>
    </row>
    <row r="151" spans="1:13" ht="12">
      <c r="A151" s="51">
        <v>41924</v>
      </c>
      <c r="B151" s="49" t="s">
        <v>42</v>
      </c>
      <c r="C151" s="49" t="s">
        <v>129</v>
      </c>
      <c r="D151" s="50" t="s">
        <v>46</v>
      </c>
      <c r="E151" s="60">
        <v>14</v>
      </c>
      <c r="F151" s="49" t="s">
        <v>48</v>
      </c>
      <c r="G151" s="61">
        <v>0.007071759259259259</v>
      </c>
      <c r="H151" s="54" t="e">
        <f t="shared" si="4"/>
        <v>#NAME?</v>
      </c>
      <c r="I151" s="49">
        <f>COUNTIF(F$2:F151,"="&amp;F151)</f>
        <v>21</v>
      </c>
      <c r="J151" s="49">
        <f>_xlfn.COUNTIFS(I$2:I151,"=1")</f>
        <v>19</v>
      </c>
      <c r="K151" s="49">
        <f>_xlfn.COUNTIFS(I$2:I151,"=1",H$2:H151,"="&amp;H151)</f>
        <v>19</v>
      </c>
      <c r="L151" s="53">
        <v>41924</v>
      </c>
      <c r="M151" s="50" t="str">
        <f t="shared" si="5"/>
        <v>ok</v>
      </c>
    </row>
    <row r="152" spans="1:13" ht="12">
      <c r="A152" s="51">
        <v>42162</v>
      </c>
      <c r="B152" s="49" t="s">
        <v>42</v>
      </c>
      <c r="C152" s="49" t="s">
        <v>163</v>
      </c>
      <c r="D152" s="50" t="s">
        <v>46</v>
      </c>
      <c r="E152" s="50">
        <v>17</v>
      </c>
      <c r="F152" s="49" t="s">
        <v>135</v>
      </c>
      <c r="G152" s="52">
        <v>0.007071759259259259</v>
      </c>
      <c r="H152" s="54" t="e">
        <f t="shared" si="4"/>
        <v>#NAME?</v>
      </c>
      <c r="I152" s="49">
        <f>COUNTIF(F$2:F152,"="&amp;F152)</f>
        <v>5</v>
      </c>
      <c r="J152" s="49">
        <f>_xlfn.COUNTIFS(I$2:I152,"=1")</f>
        <v>19</v>
      </c>
      <c r="K152" s="49">
        <f>_xlfn.COUNTIFS(I$2:I152,"=1",H$2:H152,"="&amp;H152)</f>
        <v>19</v>
      </c>
      <c r="L152" s="53">
        <v>42162</v>
      </c>
      <c r="M152" s="50" t="str">
        <f t="shared" si="5"/>
        <v>ok</v>
      </c>
    </row>
    <row r="153" spans="1:13" ht="12">
      <c r="A153" s="51">
        <v>42022</v>
      </c>
      <c r="B153" s="49" t="s">
        <v>42</v>
      </c>
      <c r="C153" s="49" t="s">
        <v>163</v>
      </c>
      <c r="D153" s="50" t="s">
        <v>46</v>
      </c>
      <c r="E153" s="50">
        <v>5</v>
      </c>
      <c r="F153" s="49" t="s">
        <v>54</v>
      </c>
      <c r="G153" s="52">
        <v>0.007094907407407407</v>
      </c>
      <c r="H153" s="54" t="e">
        <f t="shared" si="4"/>
        <v>#NAME?</v>
      </c>
      <c r="I153" s="49">
        <f>COUNTIF(F$2:F153,"="&amp;F153)</f>
        <v>16</v>
      </c>
      <c r="J153" s="49">
        <f>_xlfn.COUNTIFS(I$2:I153,"=1")</f>
        <v>19</v>
      </c>
      <c r="K153" s="49">
        <f>_xlfn.COUNTIFS(I$2:I153,"=1",H$2:H153,"="&amp;H153)</f>
        <v>19</v>
      </c>
      <c r="L153" s="53">
        <v>42022</v>
      </c>
      <c r="M153" s="50" t="str">
        <f t="shared" si="5"/>
        <v>ok</v>
      </c>
    </row>
    <row r="154" spans="1:13" ht="12">
      <c r="A154" s="51">
        <v>42211</v>
      </c>
      <c r="B154" s="49" t="s">
        <v>42</v>
      </c>
      <c r="C154" s="49" t="s">
        <v>163</v>
      </c>
      <c r="D154" s="50" t="s">
        <v>46</v>
      </c>
      <c r="E154" s="50">
        <v>25</v>
      </c>
      <c r="F154" s="49" t="s">
        <v>48</v>
      </c>
      <c r="G154" s="52">
        <v>0.007094907407407407</v>
      </c>
      <c r="H154" s="54" t="e">
        <f t="shared" si="4"/>
        <v>#NAME?</v>
      </c>
      <c r="I154" s="49">
        <f>COUNTIF(F$2:F154,"="&amp;F154)</f>
        <v>22</v>
      </c>
      <c r="J154" s="49">
        <f>_xlfn.COUNTIFS(I$2:I154,"=1")</f>
        <v>19</v>
      </c>
      <c r="K154" s="49">
        <f>_xlfn.COUNTIFS(I$2:I154,"=1",H$2:H154,"="&amp;H154)</f>
        <v>19</v>
      </c>
      <c r="L154" s="53">
        <v>42211</v>
      </c>
      <c r="M154" s="50" t="str">
        <f t="shared" si="5"/>
        <v>ok</v>
      </c>
    </row>
    <row r="155" spans="1:13" ht="12">
      <c r="A155" s="48">
        <v>41903</v>
      </c>
      <c r="B155" s="23" t="s">
        <v>42</v>
      </c>
      <c r="C155" s="24" t="s">
        <v>129</v>
      </c>
      <c r="D155" s="25" t="s">
        <v>46</v>
      </c>
      <c r="E155" s="62">
        <v>14</v>
      </c>
      <c r="F155" s="24" t="s">
        <v>48</v>
      </c>
      <c r="G155" s="64">
        <v>0.007141203703703703</v>
      </c>
      <c r="H155" s="54" t="e">
        <f t="shared" si="4"/>
        <v>#NAME?</v>
      </c>
      <c r="I155" s="49">
        <f>COUNTIF(F$2:F155,"="&amp;F155)</f>
        <v>23</v>
      </c>
      <c r="J155" s="49">
        <f>_xlfn.COUNTIFS(I$2:I155,"=1")</f>
        <v>19</v>
      </c>
      <c r="K155" s="49">
        <f>_xlfn.COUNTIFS(I$2:I155,"=1",H$2:H155,"="&amp;H155)</f>
        <v>19</v>
      </c>
      <c r="L155" s="53">
        <v>41903</v>
      </c>
      <c r="M155" s="50" t="str">
        <f t="shared" si="5"/>
        <v>ok</v>
      </c>
    </row>
    <row r="156" spans="1:13" ht="12">
      <c r="A156" s="48">
        <v>41959</v>
      </c>
      <c r="B156" s="23" t="s">
        <v>42</v>
      </c>
      <c r="C156" s="24" t="s">
        <v>129</v>
      </c>
      <c r="D156" s="25" t="s">
        <v>46</v>
      </c>
      <c r="E156" s="25">
        <v>13</v>
      </c>
      <c r="F156" s="23" t="s">
        <v>131</v>
      </c>
      <c r="G156" s="46">
        <v>0.007152777777777778</v>
      </c>
      <c r="H156" s="54" t="e">
        <f t="shared" si="4"/>
        <v>#NAME?</v>
      </c>
      <c r="I156" s="49">
        <f>COUNTIF(F$2:F156,"="&amp;F156)</f>
        <v>1</v>
      </c>
      <c r="J156" s="49">
        <f>_xlfn.COUNTIFS(I$2:I156,"=1")</f>
        <v>20</v>
      </c>
      <c r="K156" s="49">
        <f>_xlfn.COUNTIFS(I$2:I156,"=1",H$2:H156,"="&amp;H156)</f>
        <v>20</v>
      </c>
      <c r="L156" s="53">
        <v>41959</v>
      </c>
      <c r="M156" s="50" t="str">
        <f t="shared" si="5"/>
        <v>ok</v>
      </c>
    </row>
    <row r="157" spans="1:13" ht="12">
      <c r="A157" s="51">
        <v>42008</v>
      </c>
      <c r="B157" s="49" t="s">
        <v>42</v>
      </c>
      <c r="C157" s="49" t="s">
        <v>129</v>
      </c>
      <c r="D157" s="50" t="s">
        <v>46</v>
      </c>
      <c r="E157" s="50">
        <v>6</v>
      </c>
      <c r="F157" s="49" t="s">
        <v>48</v>
      </c>
      <c r="G157" s="52">
        <v>0.007152777777777778</v>
      </c>
      <c r="H157" s="54" t="e">
        <f t="shared" si="4"/>
        <v>#NAME?</v>
      </c>
      <c r="I157" s="49">
        <f>COUNTIF(F$2:F157,"="&amp;F157)</f>
        <v>24</v>
      </c>
      <c r="J157" s="49">
        <f>_xlfn.COUNTIFS(I$2:I157,"=1")</f>
        <v>20</v>
      </c>
      <c r="K157" s="49">
        <f>_xlfn.COUNTIFS(I$2:I157,"=1",H$2:H157,"="&amp;H157)</f>
        <v>20</v>
      </c>
      <c r="L157" s="53">
        <v>42008</v>
      </c>
      <c r="M157" s="50" t="str">
        <f t="shared" si="5"/>
        <v>ok</v>
      </c>
    </row>
    <row r="158" spans="1:13" ht="12">
      <c r="A158" s="51">
        <v>42099</v>
      </c>
      <c r="B158" s="49" t="s">
        <v>42</v>
      </c>
      <c r="C158" s="49" t="s">
        <v>163</v>
      </c>
      <c r="D158" s="50" t="s">
        <v>46</v>
      </c>
      <c r="E158" s="50">
        <v>14</v>
      </c>
      <c r="F158" s="49" t="s">
        <v>165</v>
      </c>
      <c r="G158" s="52">
        <v>0.007152777777777778</v>
      </c>
      <c r="H158" s="54" t="e">
        <f t="shared" si="4"/>
        <v>#NAME?</v>
      </c>
      <c r="I158" s="49">
        <f>COUNTIF(F$2:F158,"="&amp;F158)</f>
        <v>2</v>
      </c>
      <c r="J158" s="49">
        <f>_xlfn.COUNTIFS(I$2:I158,"=1")</f>
        <v>20</v>
      </c>
      <c r="K158" s="49">
        <f>_xlfn.COUNTIFS(I$2:I158,"=1",H$2:H158,"="&amp;H158)</f>
        <v>20</v>
      </c>
      <c r="L158" s="53">
        <v>42099</v>
      </c>
      <c r="M158" s="50" t="str">
        <f t="shared" si="5"/>
        <v>ok</v>
      </c>
    </row>
    <row r="159" spans="1:13" ht="12">
      <c r="A159" s="51">
        <v>42155</v>
      </c>
      <c r="B159" s="49" t="s">
        <v>42</v>
      </c>
      <c r="C159" s="49" t="s">
        <v>163</v>
      </c>
      <c r="D159" s="50" t="s">
        <v>46</v>
      </c>
      <c r="E159" s="50">
        <v>21</v>
      </c>
      <c r="F159" s="49" t="s">
        <v>172</v>
      </c>
      <c r="G159" s="52">
        <v>0.0071643518518518514</v>
      </c>
      <c r="H159" s="54" t="e">
        <f t="shared" si="4"/>
        <v>#NAME?</v>
      </c>
      <c r="I159" s="49">
        <f>COUNTIF(F$2:F159,"="&amp;F159)</f>
        <v>3</v>
      </c>
      <c r="J159" s="49">
        <f>_xlfn.COUNTIFS(I$2:I159,"=1")</f>
        <v>20</v>
      </c>
      <c r="K159" s="49">
        <f>_xlfn.COUNTIFS(I$2:I159,"=1",H$2:H159,"="&amp;H159)</f>
        <v>20</v>
      </c>
      <c r="L159" s="53">
        <v>42155</v>
      </c>
      <c r="M159" s="50" t="str">
        <f t="shared" si="5"/>
        <v>ok</v>
      </c>
    </row>
    <row r="160" spans="1:13" ht="12">
      <c r="A160" s="51">
        <v>42204</v>
      </c>
      <c r="B160" s="49" t="s">
        <v>42</v>
      </c>
      <c r="C160" s="49" t="s">
        <v>163</v>
      </c>
      <c r="D160" s="50" t="s">
        <v>46</v>
      </c>
      <c r="E160" s="50">
        <v>9</v>
      </c>
      <c r="F160" s="49" t="s">
        <v>48</v>
      </c>
      <c r="G160" s="52">
        <v>0.0071643518518518514</v>
      </c>
      <c r="H160" s="54" t="e">
        <f t="shared" si="4"/>
        <v>#NAME?</v>
      </c>
      <c r="I160" s="49">
        <f>COUNTIF(F$2:F160,"="&amp;F160)</f>
        <v>25</v>
      </c>
      <c r="J160" s="49">
        <f>_xlfn.COUNTIFS(I$2:I160,"=1")</f>
        <v>20</v>
      </c>
      <c r="K160" s="49">
        <f>_xlfn.COUNTIFS(I$2:I160,"=1",H$2:H160,"="&amp;H160)</f>
        <v>20</v>
      </c>
      <c r="L160" s="53">
        <v>42204</v>
      </c>
      <c r="M160" s="50" t="str">
        <f t="shared" si="5"/>
        <v>ok</v>
      </c>
    </row>
    <row r="161" spans="1:13" ht="12">
      <c r="A161" s="51">
        <v>42071</v>
      </c>
      <c r="B161" s="49" t="s">
        <v>42</v>
      </c>
      <c r="C161" s="49" t="s">
        <v>163</v>
      </c>
      <c r="D161" s="50" t="s">
        <v>46</v>
      </c>
      <c r="E161" s="50">
        <v>16</v>
      </c>
      <c r="F161" s="49" t="s">
        <v>172</v>
      </c>
      <c r="G161" s="52">
        <v>0.007175925925925927</v>
      </c>
      <c r="H161" s="54" t="e">
        <f t="shared" si="4"/>
        <v>#NAME?</v>
      </c>
      <c r="I161" s="49">
        <f>COUNTIF(F$2:F161,"="&amp;F161)</f>
        <v>4</v>
      </c>
      <c r="J161" s="49">
        <f>_xlfn.COUNTIFS(I$2:I161,"=1")</f>
        <v>20</v>
      </c>
      <c r="K161" s="49">
        <f>_xlfn.COUNTIFS(I$2:I161,"=1",H$2:H161,"="&amp;H161)</f>
        <v>20</v>
      </c>
      <c r="L161" s="53">
        <v>42071</v>
      </c>
      <c r="M161" s="50" t="str">
        <f t="shared" si="5"/>
        <v>ok</v>
      </c>
    </row>
    <row r="162" spans="1:13" ht="12">
      <c r="A162" s="51">
        <v>42064</v>
      </c>
      <c r="B162" s="49" t="s">
        <v>42</v>
      </c>
      <c r="C162" s="49" t="s">
        <v>163</v>
      </c>
      <c r="D162" s="50" t="s">
        <v>46</v>
      </c>
      <c r="E162" s="50">
        <v>8</v>
      </c>
      <c r="F162" s="49" t="s">
        <v>227</v>
      </c>
      <c r="G162" s="52">
        <v>0.0071874999999999994</v>
      </c>
      <c r="H162" s="54" t="e">
        <f t="shared" si="4"/>
        <v>#NAME?</v>
      </c>
      <c r="I162" s="49">
        <f>COUNTIF(F$2:F162,"="&amp;F162)</f>
        <v>12</v>
      </c>
      <c r="J162" s="49">
        <f>_xlfn.COUNTIFS(I$2:I162,"=1")</f>
        <v>20</v>
      </c>
      <c r="K162" s="49">
        <f>_xlfn.COUNTIFS(I$2:I162,"=1",H$2:H162,"="&amp;H162)</f>
        <v>20</v>
      </c>
      <c r="L162" s="53">
        <v>42064</v>
      </c>
      <c r="M162" s="50" t="str">
        <f t="shared" si="5"/>
        <v>ok</v>
      </c>
    </row>
    <row r="163" spans="1:13" ht="12">
      <c r="A163" s="51">
        <v>42113</v>
      </c>
      <c r="B163" s="49" t="s">
        <v>42</v>
      </c>
      <c r="C163" s="49" t="s">
        <v>163</v>
      </c>
      <c r="D163" s="50" t="s">
        <v>46</v>
      </c>
      <c r="E163" s="50">
        <v>18</v>
      </c>
      <c r="F163" s="49" t="s">
        <v>165</v>
      </c>
      <c r="G163" s="52">
        <v>0.0071874999999999994</v>
      </c>
      <c r="H163" s="54" t="e">
        <f t="shared" si="4"/>
        <v>#NAME?</v>
      </c>
      <c r="I163" s="49">
        <f>COUNTIF(F$2:F163,"="&amp;F163)</f>
        <v>3</v>
      </c>
      <c r="J163" s="49">
        <f>_xlfn.COUNTIFS(I$2:I163,"=1")</f>
        <v>20</v>
      </c>
      <c r="K163" s="49">
        <f>_xlfn.COUNTIFS(I$2:I163,"=1",H$2:H163,"="&amp;H163)</f>
        <v>20</v>
      </c>
      <c r="L163" s="53">
        <v>42113</v>
      </c>
      <c r="M163" s="50" t="str">
        <f t="shared" si="5"/>
        <v>ok</v>
      </c>
    </row>
    <row r="164" spans="1:13" ht="12">
      <c r="A164" s="51">
        <v>41994</v>
      </c>
      <c r="B164" s="49" t="s">
        <v>42</v>
      </c>
      <c r="C164" s="49" t="s">
        <v>129</v>
      </c>
      <c r="D164" s="50" t="s">
        <v>46</v>
      </c>
      <c r="E164" s="50">
        <v>9</v>
      </c>
      <c r="F164" s="49" t="s">
        <v>48</v>
      </c>
      <c r="G164" s="52">
        <v>0.0072106481481481475</v>
      </c>
      <c r="H164" s="54" t="e">
        <f t="shared" si="4"/>
        <v>#NAME?</v>
      </c>
      <c r="I164" s="49">
        <f>COUNTIF(F$2:F164,"="&amp;F164)</f>
        <v>26</v>
      </c>
      <c r="J164" s="49">
        <f>_xlfn.COUNTIFS(I$2:I164,"=1")</f>
        <v>20</v>
      </c>
      <c r="K164" s="49">
        <f>_xlfn.COUNTIFS(I$2:I164,"=1",H$2:H164,"="&amp;H164)</f>
        <v>20</v>
      </c>
      <c r="L164" s="53">
        <v>41994</v>
      </c>
      <c r="M164" s="50" t="str">
        <f t="shared" si="5"/>
        <v>ok</v>
      </c>
    </row>
    <row r="165" spans="1:13" ht="12">
      <c r="A165" s="51">
        <v>42071</v>
      </c>
      <c r="B165" s="49" t="s">
        <v>42</v>
      </c>
      <c r="C165" s="49" t="s">
        <v>163</v>
      </c>
      <c r="D165" s="50" t="s">
        <v>46</v>
      </c>
      <c r="E165" s="50">
        <v>17</v>
      </c>
      <c r="F165" s="49" t="s">
        <v>131</v>
      </c>
      <c r="G165" s="52">
        <v>0.0072106481481481475</v>
      </c>
      <c r="H165" s="54" t="e">
        <f t="shared" si="4"/>
        <v>#NAME?</v>
      </c>
      <c r="I165" s="49">
        <f>COUNTIF(F$2:F165,"="&amp;F165)</f>
        <v>2</v>
      </c>
      <c r="J165" s="49">
        <f>_xlfn.COUNTIFS(I$2:I165,"=1")</f>
        <v>20</v>
      </c>
      <c r="K165" s="49">
        <f>_xlfn.COUNTIFS(I$2:I165,"=1",H$2:H165,"="&amp;H165)</f>
        <v>20</v>
      </c>
      <c r="L165" s="53">
        <v>42071</v>
      </c>
      <c r="M165" s="50" t="str">
        <f t="shared" si="5"/>
        <v>ok</v>
      </c>
    </row>
    <row r="166" spans="1:13" ht="12">
      <c r="A166" s="51">
        <v>42155</v>
      </c>
      <c r="B166" s="49" t="s">
        <v>42</v>
      </c>
      <c r="C166" s="49" t="s">
        <v>163</v>
      </c>
      <c r="D166" s="50" t="s">
        <v>46</v>
      </c>
      <c r="E166" s="50">
        <v>22</v>
      </c>
      <c r="F166" s="49" t="s">
        <v>227</v>
      </c>
      <c r="G166" s="52">
        <v>0.0072337962962962955</v>
      </c>
      <c r="H166" s="54" t="e">
        <f t="shared" si="4"/>
        <v>#NAME?</v>
      </c>
      <c r="I166" s="49">
        <f>COUNTIF(F$2:F166,"="&amp;F166)</f>
        <v>13</v>
      </c>
      <c r="J166" s="49">
        <f>_xlfn.COUNTIFS(I$2:I166,"=1")</f>
        <v>20</v>
      </c>
      <c r="K166" s="49">
        <f>_xlfn.COUNTIFS(I$2:I166,"=1",H$2:H166,"="&amp;H166)</f>
        <v>20</v>
      </c>
      <c r="L166" s="53">
        <v>42155</v>
      </c>
      <c r="M166" s="50" t="str">
        <f t="shared" si="5"/>
        <v>ok</v>
      </c>
    </row>
    <row r="167" spans="1:13" ht="12">
      <c r="A167" s="51">
        <v>41987</v>
      </c>
      <c r="B167" s="49" t="s">
        <v>42</v>
      </c>
      <c r="C167" s="49" t="s">
        <v>129</v>
      </c>
      <c r="D167" s="50" t="s">
        <v>46</v>
      </c>
      <c r="E167" s="50">
        <v>9</v>
      </c>
      <c r="F167" s="49" t="s">
        <v>131</v>
      </c>
      <c r="G167" s="52">
        <v>0.007268518518518519</v>
      </c>
      <c r="H167" s="54" t="e">
        <f t="shared" si="4"/>
        <v>#NAME?</v>
      </c>
      <c r="I167" s="49">
        <f>COUNTIF(F$2:F167,"="&amp;F167)</f>
        <v>3</v>
      </c>
      <c r="J167" s="49">
        <f>_xlfn.COUNTIFS(I$2:I167,"=1")</f>
        <v>20</v>
      </c>
      <c r="K167" s="49">
        <f>_xlfn.COUNTIFS(I$2:I167,"=1",H$2:H167,"="&amp;H167)</f>
        <v>20</v>
      </c>
      <c r="L167" s="53">
        <v>41987</v>
      </c>
      <c r="M167" s="50" t="str">
        <f t="shared" si="5"/>
        <v>ok</v>
      </c>
    </row>
    <row r="168" spans="1:13" ht="12">
      <c r="A168" s="51">
        <v>42218</v>
      </c>
      <c r="B168" s="49" t="s">
        <v>42</v>
      </c>
      <c r="C168" s="49" t="s">
        <v>163</v>
      </c>
      <c r="D168" s="50" t="s">
        <v>46</v>
      </c>
      <c r="E168" s="50">
        <v>23</v>
      </c>
      <c r="F168" s="49" t="s">
        <v>165</v>
      </c>
      <c r="G168" s="52">
        <v>0.007268518518518519</v>
      </c>
      <c r="H168" s="54" t="e">
        <f t="shared" si="4"/>
        <v>#NAME?</v>
      </c>
      <c r="I168" s="49">
        <f>COUNTIF(F$2:F168,"="&amp;F168)</f>
        <v>4</v>
      </c>
      <c r="J168" s="49">
        <f>_xlfn.COUNTIFS(I$2:I168,"=1")</f>
        <v>20</v>
      </c>
      <c r="K168" s="49">
        <f>_xlfn.COUNTIFS(I$2:I168,"=1",H$2:H168,"="&amp;H168)</f>
        <v>20</v>
      </c>
      <c r="L168" s="53">
        <v>42218</v>
      </c>
      <c r="M168" s="50" t="str">
        <f t="shared" si="5"/>
        <v>ok</v>
      </c>
    </row>
    <row r="169" spans="1:13" ht="12">
      <c r="A169" s="51">
        <v>42064</v>
      </c>
      <c r="B169" s="49" t="s">
        <v>42</v>
      </c>
      <c r="C169" s="49" t="s">
        <v>163</v>
      </c>
      <c r="D169" s="50" t="s">
        <v>46</v>
      </c>
      <c r="E169" s="50">
        <v>11</v>
      </c>
      <c r="F169" s="49" t="s">
        <v>131</v>
      </c>
      <c r="G169" s="52">
        <v>0.007291666666666667</v>
      </c>
      <c r="H169" s="54" t="e">
        <f t="shared" si="4"/>
        <v>#NAME?</v>
      </c>
      <c r="I169" s="49">
        <f>COUNTIF(F$2:F169,"="&amp;F169)</f>
        <v>4</v>
      </c>
      <c r="J169" s="49">
        <f>_xlfn.COUNTIFS(I$2:I169,"=1")</f>
        <v>20</v>
      </c>
      <c r="K169" s="49">
        <f>_xlfn.COUNTIFS(I$2:I169,"=1",H$2:H169,"="&amp;H169)</f>
        <v>20</v>
      </c>
      <c r="L169" s="53">
        <v>42064</v>
      </c>
      <c r="M169" s="50" t="str">
        <f t="shared" si="5"/>
        <v>ok</v>
      </c>
    </row>
    <row r="170" spans="1:13" ht="12">
      <c r="A170" s="48">
        <v>41889</v>
      </c>
      <c r="B170" s="23" t="s">
        <v>42</v>
      </c>
      <c r="C170" s="24" t="s">
        <v>129</v>
      </c>
      <c r="D170" s="25" t="s">
        <v>46</v>
      </c>
      <c r="E170" s="25">
        <v>22</v>
      </c>
      <c r="F170" s="23" t="s">
        <v>131</v>
      </c>
      <c r="G170" s="46">
        <v>0.007303240740740741</v>
      </c>
      <c r="H170" s="54" t="e">
        <f t="shared" si="4"/>
        <v>#NAME?</v>
      </c>
      <c r="I170" s="49">
        <f>COUNTIF(F$2:F170,"="&amp;F170)</f>
        <v>5</v>
      </c>
      <c r="J170" s="49">
        <f>_xlfn.COUNTIFS(I$2:I170,"=1")</f>
        <v>20</v>
      </c>
      <c r="K170" s="49">
        <f>_xlfn.COUNTIFS(I$2:I170,"=1",H$2:H170,"="&amp;H170)</f>
        <v>20</v>
      </c>
      <c r="L170" s="53">
        <v>41889</v>
      </c>
      <c r="M170" s="50" t="str">
        <f t="shared" si="5"/>
        <v>ok</v>
      </c>
    </row>
    <row r="171" spans="1:13" ht="12">
      <c r="A171" s="51">
        <v>42015</v>
      </c>
      <c r="B171" s="49" t="s">
        <v>42</v>
      </c>
      <c r="C171" s="49" t="s">
        <v>163</v>
      </c>
      <c r="D171" s="50" t="s">
        <v>46</v>
      </c>
      <c r="E171" s="50">
        <v>13</v>
      </c>
      <c r="F171" s="49" t="s">
        <v>131</v>
      </c>
      <c r="G171" s="52">
        <v>0.007303240740740741</v>
      </c>
      <c r="H171" s="54" t="e">
        <f t="shared" si="4"/>
        <v>#NAME?</v>
      </c>
      <c r="I171" s="49">
        <f>COUNTIF(F$2:F171,"="&amp;F171)</f>
        <v>6</v>
      </c>
      <c r="J171" s="49">
        <f>_xlfn.COUNTIFS(I$2:I171,"=1")</f>
        <v>20</v>
      </c>
      <c r="K171" s="49">
        <f>_xlfn.COUNTIFS(I$2:I171,"=1",H$2:H171,"="&amp;H171)</f>
        <v>20</v>
      </c>
      <c r="L171" s="53">
        <v>42015</v>
      </c>
      <c r="M171" s="50" t="str">
        <f t="shared" si="5"/>
        <v>ok</v>
      </c>
    </row>
    <row r="172" spans="1:13" ht="12">
      <c r="A172" s="51">
        <v>42029</v>
      </c>
      <c r="B172" s="49" t="s">
        <v>42</v>
      </c>
      <c r="C172" s="49" t="s">
        <v>163</v>
      </c>
      <c r="D172" s="50" t="s">
        <v>46</v>
      </c>
      <c r="E172" s="50">
        <v>12</v>
      </c>
      <c r="F172" s="49" t="s">
        <v>133</v>
      </c>
      <c r="G172" s="52">
        <v>0.007303240740740741</v>
      </c>
      <c r="H172" s="54" t="e">
        <f t="shared" si="4"/>
        <v>#NAME?</v>
      </c>
      <c r="I172" s="49">
        <f>COUNTIF(F$2:F172,"="&amp;F172)</f>
        <v>10</v>
      </c>
      <c r="J172" s="49">
        <f>_xlfn.COUNTIFS(I$2:I172,"=1")</f>
        <v>20</v>
      </c>
      <c r="K172" s="49">
        <f>_xlfn.COUNTIFS(I$2:I172,"=1",H$2:H172,"="&amp;H172)</f>
        <v>20</v>
      </c>
      <c r="L172" s="53">
        <v>42029</v>
      </c>
      <c r="M172" s="50" t="str">
        <f t="shared" si="5"/>
        <v>ok</v>
      </c>
    </row>
    <row r="173" spans="1:13" ht="12">
      <c r="A173" s="51">
        <v>42218</v>
      </c>
      <c r="B173" s="49" t="s">
        <v>42</v>
      </c>
      <c r="C173" s="49" t="s">
        <v>163</v>
      </c>
      <c r="D173" s="50" t="s">
        <v>46</v>
      </c>
      <c r="E173" s="50">
        <v>24</v>
      </c>
      <c r="F173" s="49" t="s">
        <v>135</v>
      </c>
      <c r="G173" s="52">
        <v>0.007314814814814815</v>
      </c>
      <c r="H173" s="54" t="e">
        <f t="shared" si="4"/>
        <v>#NAME?</v>
      </c>
      <c r="I173" s="49">
        <f>COUNTIF(F$2:F173,"="&amp;F173)</f>
        <v>6</v>
      </c>
      <c r="J173" s="49">
        <f>_xlfn.COUNTIFS(I$2:I173,"=1")</f>
        <v>20</v>
      </c>
      <c r="K173" s="49">
        <f>_xlfn.COUNTIFS(I$2:I173,"=1",H$2:H173,"="&amp;H173)</f>
        <v>20</v>
      </c>
      <c r="L173" s="53">
        <v>42218</v>
      </c>
      <c r="M173" s="50" t="str">
        <f t="shared" si="5"/>
        <v>ok</v>
      </c>
    </row>
    <row r="174" spans="1:13" ht="12">
      <c r="A174" s="48">
        <v>41966</v>
      </c>
      <c r="B174" s="23" t="s">
        <v>42</v>
      </c>
      <c r="C174" s="24" t="s">
        <v>129</v>
      </c>
      <c r="D174" s="25" t="s">
        <v>46</v>
      </c>
      <c r="E174" s="25">
        <v>19</v>
      </c>
      <c r="F174" s="23" t="s">
        <v>131</v>
      </c>
      <c r="G174" s="46">
        <v>0.00732638888888889</v>
      </c>
      <c r="H174" s="54" t="e">
        <f t="shared" si="4"/>
        <v>#NAME?</v>
      </c>
      <c r="I174" s="49">
        <f>COUNTIF(F$2:F174,"="&amp;F174)</f>
        <v>7</v>
      </c>
      <c r="J174" s="49">
        <f>_xlfn.COUNTIFS(I$2:I174,"=1")</f>
        <v>20</v>
      </c>
      <c r="K174" s="49">
        <f>_xlfn.COUNTIFS(I$2:I174,"=1",H$2:H174,"="&amp;H174)</f>
        <v>20</v>
      </c>
      <c r="L174" s="53">
        <v>41966</v>
      </c>
      <c r="M174" s="50" t="str">
        <f t="shared" si="5"/>
        <v>ok</v>
      </c>
    </row>
    <row r="175" spans="1:13" ht="12">
      <c r="A175" s="51">
        <v>42001</v>
      </c>
      <c r="B175" s="49" t="s">
        <v>42</v>
      </c>
      <c r="C175" s="49" t="s">
        <v>129</v>
      </c>
      <c r="D175" s="50" t="s">
        <v>46</v>
      </c>
      <c r="E175" s="50">
        <v>4</v>
      </c>
      <c r="F175" s="49" t="s">
        <v>48</v>
      </c>
      <c r="G175" s="52">
        <v>0.007337962962962963</v>
      </c>
      <c r="H175" s="54" t="e">
        <f t="shared" si="4"/>
        <v>#NAME?</v>
      </c>
      <c r="I175" s="49">
        <f>COUNTIF(F$2:F175,"="&amp;F175)</f>
        <v>27</v>
      </c>
      <c r="J175" s="49">
        <f>_xlfn.COUNTIFS(I$2:I175,"=1")</f>
        <v>20</v>
      </c>
      <c r="K175" s="49">
        <f>_xlfn.COUNTIFS(I$2:I175,"=1",H$2:H175,"="&amp;H175)</f>
        <v>20</v>
      </c>
      <c r="L175" s="53">
        <v>42001</v>
      </c>
      <c r="M175" s="50" t="str">
        <f t="shared" si="5"/>
        <v>ok</v>
      </c>
    </row>
    <row r="176" spans="1:13" ht="12">
      <c r="A176" s="51">
        <v>42246</v>
      </c>
      <c r="B176" s="49" t="s">
        <v>42</v>
      </c>
      <c r="C176" s="49" t="s">
        <v>163</v>
      </c>
      <c r="D176" s="50" t="s">
        <v>46</v>
      </c>
      <c r="E176" s="50">
        <v>29</v>
      </c>
      <c r="F176" s="49" t="s">
        <v>131</v>
      </c>
      <c r="G176" s="52">
        <v>0.007337962962962963</v>
      </c>
      <c r="H176" s="54" t="e">
        <f t="shared" si="4"/>
        <v>#NAME?</v>
      </c>
      <c r="I176" s="49">
        <f>COUNTIF(F$2:F176,"="&amp;F176)</f>
        <v>8</v>
      </c>
      <c r="J176" s="49">
        <f>_xlfn.COUNTIFS(I$2:I176,"=1")</f>
        <v>20</v>
      </c>
      <c r="K176" s="49">
        <f>_xlfn.COUNTIFS(I$2:I176,"=1",H$2:H176,"="&amp;H176)</f>
        <v>20</v>
      </c>
      <c r="L176" s="53">
        <v>42246</v>
      </c>
      <c r="M176" s="50" t="str">
        <f t="shared" si="5"/>
        <v>ok</v>
      </c>
    </row>
    <row r="177" spans="1:13" ht="12">
      <c r="A177" s="51">
        <v>42085</v>
      </c>
      <c r="B177" s="49" t="s">
        <v>42</v>
      </c>
      <c r="C177" s="49" t="s">
        <v>163</v>
      </c>
      <c r="D177" s="50" t="s">
        <v>46</v>
      </c>
      <c r="E177" s="50">
        <v>25</v>
      </c>
      <c r="F177" s="49" t="s">
        <v>172</v>
      </c>
      <c r="G177" s="52">
        <v>0.007349537037037038</v>
      </c>
      <c r="H177" s="54" t="e">
        <f t="shared" si="4"/>
        <v>#NAME?</v>
      </c>
      <c r="I177" s="49">
        <f>COUNTIF(F$2:F177,"="&amp;F177)</f>
        <v>5</v>
      </c>
      <c r="J177" s="49">
        <f>_xlfn.COUNTIFS(I$2:I177,"=1")</f>
        <v>20</v>
      </c>
      <c r="K177" s="49">
        <f>_xlfn.COUNTIFS(I$2:I177,"=1",H$2:H177,"="&amp;H177)</f>
        <v>20</v>
      </c>
      <c r="L177" s="53">
        <v>42085</v>
      </c>
      <c r="M177" s="50" t="str">
        <f t="shared" si="5"/>
        <v>ok</v>
      </c>
    </row>
    <row r="178" spans="1:13" ht="12">
      <c r="A178" s="51">
        <v>42120</v>
      </c>
      <c r="B178" s="49" t="s">
        <v>42</v>
      </c>
      <c r="C178" s="49" t="s">
        <v>163</v>
      </c>
      <c r="D178" s="50" t="s">
        <v>46</v>
      </c>
      <c r="E178" s="50">
        <v>29</v>
      </c>
      <c r="F178" s="49" t="s">
        <v>172</v>
      </c>
      <c r="G178" s="52">
        <v>0.007349537037037038</v>
      </c>
      <c r="H178" s="54" t="e">
        <f t="shared" si="4"/>
        <v>#NAME?</v>
      </c>
      <c r="I178" s="49">
        <f>COUNTIF(F$2:F178,"="&amp;F178)</f>
        <v>6</v>
      </c>
      <c r="J178" s="49">
        <f>_xlfn.COUNTIFS(I$2:I178,"=1")</f>
        <v>20</v>
      </c>
      <c r="K178" s="49">
        <f>_xlfn.COUNTIFS(I$2:I178,"=1",H$2:H178,"="&amp;H178)</f>
        <v>20</v>
      </c>
      <c r="L178" s="53">
        <v>42120</v>
      </c>
      <c r="M178" s="50" t="str">
        <f t="shared" si="5"/>
        <v>ok</v>
      </c>
    </row>
    <row r="179" spans="1:13" ht="12">
      <c r="A179" s="51">
        <v>42246</v>
      </c>
      <c r="B179" s="49" t="s">
        <v>42</v>
      </c>
      <c r="C179" s="49" t="s">
        <v>163</v>
      </c>
      <c r="D179" s="50" t="s">
        <v>46</v>
      </c>
      <c r="E179" s="50">
        <v>30</v>
      </c>
      <c r="F179" s="49" t="s">
        <v>233</v>
      </c>
      <c r="G179" s="52">
        <v>0.007349537037037038</v>
      </c>
      <c r="H179" s="54" t="e">
        <f t="shared" si="4"/>
        <v>#NAME?</v>
      </c>
      <c r="I179" s="49">
        <f>COUNTIF(F$2:F179,"="&amp;F179)</f>
        <v>1</v>
      </c>
      <c r="J179" s="49">
        <f>_xlfn.COUNTIFS(I$2:I179,"=1")</f>
        <v>21</v>
      </c>
      <c r="K179" s="49">
        <f>_xlfn.COUNTIFS(I$2:I179,"=1",H$2:H179,"="&amp;H179)</f>
        <v>21</v>
      </c>
      <c r="L179" s="53">
        <v>42246</v>
      </c>
      <c r="M179" s="50" t="str">
        <f t="shared" si="5"/>
        <v>ok</v>
      </c>
    </row>
    <row r="180" spans="1:13" ht="12">
      <c r="A180" s="51">
        <v>42113</v>
      </c>
      <c r="B180" s="49" t="s">
        <v>42</v>
      </c>
      <c r="C180" s="49" t="s">
        <v>163</v>
      </c>
      <c r="D180" s="50" t="s">
        <v>46</v>
      </c>
      <c r="E180" s="50">
        <v>23</v>
      </c>
      <c r="F180" s="49" t="s">
        <v>172</v>
      </c>
      <c r="G180" s="52">
        <v>0.007361111111111111</v>
      </c>
      <c r="H180" s="54" t="e">
        <f t="shared" si="4"/>
        <v>#NAME?</v>
      </c>
      <c r="I180" s="49">
        <f>COUNTIF(F$2:F180,"="&amp;F180)</f>
        <v>7</v>
      </c>
      <c r="J180" s="49">
        <f>_xlfn.COUNTIFS(I$2:I180,"=1")</f>
        <v>21</v>
      </c>
      <c r="K180" s="49">
        <f>_xlfn.COUNTIFS(I$2:I180,"=1",H$2:H180,"="&amp;H180)</f>
        <v>21</v>
      </c>
      <c r="L180" s="53">
        <v>42113</v>
      </c>
      <c r="M180" s="50" t="str">
        <f t="shared" si="5"/>
        <v>ok</v>
      </c>
    </row>
    <row r="181" spans="1:13" ht="12">
      <c r="A181" s="51">
        <v>41980</v>
      </c>
      <c r="B181" s="49" t="s">
        <v>42</v>
      </c>
      <c r="C181" s="49" t="s">
        <v>129</v>
      </c>
      <c r="D181" s="50" t="s">
        <v>46</v>
      </c>
      <c r="E181" s="50">
        <v>10</v>
      </c>
      <c r="F181" s="49" t="s">
        <v>48</v>
      </c>
      <c r="G181" s="52">
        <v>0.007395833333333334</v>
      </c>
      <c r="H181" s="54" t="e">
        <f t="shared" si="4"/>
        <v>#NAME?</v>
      </c>
      <c r="I181" s="49">
        <f>COUNTIF(F$2:F181,"="&amp;F181)</f>
        <v>28</v>
      </c>
      <c r="J181" s="49">
        <f>_xlfn.COUNTIFS(I$2:I181,"=1")</f>
        <v>21</v>
      </c>
      <c r="K181" s="49">
        <f>_xlfn.COUNTIFS(I$2:I181,"=1",H$2:H181,"="&amp;H181)</f>
        <v>21</v>
      </c>
      <c r="L181" s="53">
        <v>41980</v>
      </c>
      <c r="M181" s="50" t="str">
        <f t="shared" si="5"/>
        <v>ok</v>
      </c>
    </row>
    <row r="182" spans="1:13" ht="12">
      <c r="A182" s="51">
        <v>42176</v>
      </c>
      <c r="B182" s="49" t="s">
        <v>42</v>
      </c>
      <c r="C182" s="49" t="s">
        <v>163</v>
      </c>
      <c r="D182" s="50" t="s">
        <v>46</v>
      </c>
      <c r="E182" s="50">
        <v>42</v>
      </c>
      <c r="F182" s="49" t="s">
        <v>228</v>
      </c>
      <c r="G182" s="52">
        <v>0.007418981481481482</v>
      </c>
      <c r="H182" s="54" t="e">
        <f t="shared" si="4"/>
        <v>#NAME?</v>
      </c>
      <c r="I182" s="49">
        <f>COUNTIF(F$2:F182,"="&amp;F182)</f>
        <v>1</v>
      </c>
      <c r="J182" s="49">
        <f>_xlfn.COUNTIFS(I$2:I182,"=1")</f>
        <v>22</v>
      </c>
      <c r="K182" s="49">
        <f>_xlfn.COUNTIFS(I$2:I182,"=1",H$2:H182,"="&amp;H182)</f>
        <v>22</v>
      </c>
      <c r="L182" s="53">
        <v>42176</v>
      </c>
      <c r="M182" s="50" t="str">
        <f t="shared" si="5"/>
        <v>ok</v>
      </c>
    </row>
    <row r="183" spans="1:13" ht="12">
      <c r="A183" s="51">
        <v>42190</v>
      </c>
      <c r="B183" s="49" t="s">
        <v>42</v>
      </c>
      <c r="C183" s="49" t="s">
        <v>163</v>
      </c>
      <c r="D183" s="50" t="s">
        <v>46</v>
      </c>
      <c r="E183" s="50">
        <v>32</v>
      </c>
      <c r="F183" s="49" t="s">
        <v>143</v>
      </c>
      <c r="G183" s="52">
        <v>0.007418981481481482</v>
      </c>
      <c r="H183" s="54" t="e">
        <f t="shared" si="4"/>
        <v>#NAME?</v>
      </c>
      <c r="I183" s="49">
        <f>COUNTIF(F$2:F183,"="&amp;F183)</f>
        <v>1</v>
      </c>
      <c r="J183" s="49">
        <f>_xlfn.COUNTIFS(I$2:I183,"=1")</f>
        <v>23</v>
      </c>
      <c r="K183" s="49">
        <f>_xlfn.COUNTIFS(I$2:I183,"=1",H$2:H183,"="&amp;H183)</f>
        <v>23</v>
      </c>
      <c r="L183" s="53">
        <v>42190</v>
      </c>
      <c r="M183" s="50" t="str">
        <f t="shared" si="5"/>
        <v>ok</v>
      </c>
    </row>
    <row r="184" spans="1:13" ht="12">
      <c r="A184" s="51">
        <v>42141</v>
      </c>
      <c r="B184" s="49" t="s">
        <v>42</v>
      </c>
      <c r="C184" s="49" t="s">
        <v>163</v>
      </c>
      <c r="D184" s="50" t="s">
        <v>46</v>
      </c>
      <c r="E184" s="50">
        <v>33</v>
      </c>
      <c r="F184" s="49" t="s">
        <v>165</v>
      </c>
      <c r="G184" s="52">
        <v>0.007430555555555555</v>
      </c>
      <c r="H184" s="54" t="e">
        <f t="shared" si="4"/>
        <v>#NAME?</v>
      </c>
      <c r="I184" s="49">
        <f>COUNTIF(F$2:F184,"="&amp;F184)</f>
        <v>5</v>
      </c>
      <c r="J184" s="49">
        <f>_xlfn.COUNTIFS(I$2:I184,"=1")</f>
        <v>23</v>
      </c>
      <c r="K184" s="49">
        <f>_xlfn.COUNTIFS(I$2:I184,"=1",H$2:H184,"="&amp;H184)</f>
        <v>23</v>
      </c>
      <c r="L184" s="53">
        <v>42141</v>
      </c>
      <c r="M184" s="50" t="str">
        <f t="shared" si="5"/>
        <v>ok</v>
      </c>
    </row>
    <row r="185" spans="1:13" ht="12">
      <c r="A185" s="51">
        <v>42183</v>
      </c>
      <c r="B185" s="49" t="s">
        <v>42</v>
      </c>
      <c r="C185" s="49" t="s">
        <v>163</v>
      </c>
      <c r="D185" s="50" t="s">
        <v>46</v>
      </c>
      <c r="E185" s="50">
        <v>30</v>
      </c>
      <c r="F185" s="49" t="s">
        <v>139</v>
      </c>
      <c r="G185" s="52">
        <v>0.00744212962962963</v>
      </c>
      <c r="H185" s="54" t="e">
        <f t="shared" si="4"/>
        <v>#NAME?</v>
      </c>
      <c r="I185" s="49">
        <f>COUNTIF(F$2:F185,"="&amp;F185)</f>
        <v>1</v>
      </c>
      <c r="J185" s="49">
        <f>_xlfn.COUNTIFS(I$2:I185,"=1")</f>
        <v>24</v>
      </c>
      <c r="K185" s="49">
        <f>_xlfn.COUNTIFS(I$2:I185,"=1",H$2:H185,"="&amp;H185)</f>
        <v>24</v>
      </c>
      <c r="L185" s="53">
        <v>42183</v>
      </c>
      <c r="M185" s="50" t="str">
        <f t="shared" si="5"/>
        <v>ok</v>
      </c>
    </row>
    <row r="186" spans="1:13" ht="12">
      <c r="A186" s="51">
        <v>42211</v>
      </c>
      <c r="B186" s="49" t="s">
        <v>42</v>
      </c>
      <c r="C186" s="49" t="s">
        <v>163</v>
      </c>
      <c r="D186" s="50" t="s">
        <v>46</v>
      </c>
      <c r="E186" s="50">
        <v>36</v>
      </c>
      <c r="F186" s="49" t="s">
        <v>131</v>
      </c>
      <c r="G186" s="52">
        <v>0.00744212962962963</v>
      </c>
      <c r="H186" s="54" t="e">
        <f t="shared" si="4"/>
        <v>#NAME?</v>
      </c>
      <c r="I186" s="49">
        <f>COUNTIF(F$2:F186,"="&amp;F186)</f>
        <v>9</v>
      </c>
      <c r="J186" s="49">
        <f>_xlfn.COUNTIFS(I$2:I186,"=1")</f>
        <v>24</v>
      </c>
      <c r="K186" s="49">
        <f>_xlfn.COUNTIFS(I$2:I186,"=1",H$2:H186,"="&amp;H186)</f>
        <v>24</v>
      </c>
      <c r="L186" s="53">
        <v>42211</v>
      </c>
      <c r="M186" s="50" t="str">
        <f t="shared" si="5"/>
        <v>ok</v>
      </c>
    </row>
    <row r="187" spans="1:13" ht="12">
      <c r="A187" s="51">
        <v>42169</v>
      </c>
      <c r="B187" s="49" t="s">
        <v>42</v>
      </c>
      <c r="C187" s="49" t="s">
        <v>163</v>
      </c>
      <c r="D187" s="50" t="s">
        <v>46</v>
      </c>
      <c r="E187" s="50">
        <v>34</v>
      </c>
      <c r="F187" s="49" t="s">
        <v>135</v>
      </c>
      <c r="G187" s="52">
        <v>0.007453703703703703</v>
      </c>
      <c r="H187" s="54" t="e">
        <f t="shared" si="4"/>
        <v>#NAME?</v>
      </c>
      <c r="I187" s="49">
        <f>COUNTIF(F$2:F187,"="&amp;F187)</f>
        <v>7</v>
      </c>
      <c r="J187" s="49">
        <f>_xlfn.COUNTIFS(I$2:I187,"=1")</f>
        <v>24</v>
      </c>
      <c r="K187" s="49">
        <f>_xlfn.COUNTIFS(I$2:I187,"=1",H$2:H187,"="&amp;H187)</f>
        <v>24</v>
      </c>
      <c r="L187" s="53">
        <v>42169</v>
      </c>
      <c r="M187" s="50" t="str">
        <f t="shared" si="5"/>
        <v>ok</v>
      </c>
    </row>
    <row r="188" spans="1:13" ht="12">
      <c r="A188" s="51">
        <v>42246</v>
      </c>
      <c r="B188" s="49" t="s">
        <v>42</v>
      </c>
      <c r="C188" s="49" t="s">
        <v>163</v>
      </c>
      <c r="D188" s="50" t="s">
        <v>46</v>
      </c>
      <c r="E188" s="50">
        <v>35</v>
      </c>
      <c r="F188" s="49" t="s">
        <v>165</v>
      </c>
      <c r="G188" s="52">
        <v>0.007465277777777778</v>
      </c>
      <c r="H188" s="54" t="e">
        <f t="shared" si="4"/>
        <v>#NAME?</v>
      </c>
      <c r="I188" s="49">
        <f>COUNTIF(F$2:F188,"="&amp;F188)</f>
        <v>6</v>
      </c>
      <c r="J188" s="49">
        <f>_xlfn.COUNTIFS(I$2:I188,"=1")</f>
        <v>24</v>
      </c>
      <c r="K188" s="49">
        <f>_xlfn.COUNTIFS(I$2:I188,"=1",H$2:H188,"="&amp;H188)</f>
        <v>24</v>
      </c>
      <c r="L188" s="53">
        <v>42246</v>
      </c>
      <c r="M188" s="50" t="str">
        <f t="shared" si="5"/>
        <v>ok</v>
      </c>
    </row>
    <row r="189" spans="1:13" ht="12">
      <c r="A189" s="48">
        <v>41896</v>
      </c>
      <c r="B189" s="23" t="s">
        <v>42</v>
      </c>
      <c r="C189" s="24" t="s">
        <v>129</v>
      </c>
      <c r="D189" s="25" t="s">
        <v>46</v>
      </c>
      <c r="E189" s="25">
        <v>35</v>
      </c>
      <c r="F189" s="23" t="s">
        <v>131</v>
      </c>
      <c r="G189" s="46">
        <v>0.007488425925925926</v>
      </c>
      <c r="H189" s="54" t="e">
        <f t="shared" si="4"/>
        <v>#NAME?</v>
      </c>
      <c r="I189" s="49">
        <f>COUNTIF(F$2:F189,"="&amp;F189)</f>
        <v>10</v>
      </c>
      <c r="J189" s="49">
        <f>_xlfn.COUNTIFS(I$2:I189,"=1")</f>
        <v>24</v>
      </c>
      <c r="K189" s="49">
        <f>_xlfn.COUNTIFS(I$2:I189,"=1",H$2:H189,"="&amp;H189)</f>
        <v>24</v>
      </c>
      <c r="L189" s="53">
        <v>41896</v>
      </c>
      <c r="M189" s="50" t="str">
        <f t="shared" si="5"/>
        <v>ok</v>
      </c>
    </row>
    <row r="190" spans="1:13" ht="12">
      <c r="A190" s="48">
        <v>41924</v>
      </c>
      <c r="B190" s="23" t="s">
        <v>42</v>
      </c>
      <c r="C190" s="24" t="s">
        <v>129</v>
      </c>
      <c r="D190" s="25" t="s">
        <v>46</v>
      </c>
      <c r="E190" s="25">
        <v>24</v>
      </c>
      <c r="F190" s="23" t="s">
        <v>131</v>
      </c>
      <c r="G190" s="46">
        <v>0.007488425925925926</v>
      </c>
      <c r="H190" s="54" t="e">
        <f t="shared" si="4"/>
        <v>#NAME?</v>
      </c>
      <c r="I190" s="49">
        <f>COUNTIF(F$2:F190,"="&amp;F190)</f>
        <v>11</v>
      </c>
      <c r="J190" s="49">
        <f>_xlfn.COUNTIFS(I$2:I190,"=1")</f>
        <v>24</v>
      </c>
      <c r="K190" s="49">
        <f>_xlfn.COUNTIFS(I$2:I190,"=1",H$2:H190,"="&amp;H190)</f>
        <v>24</v>
      </c>
      <c r="L190" s="53">
        <v>41924</v>
      </c>
      <c r="M190" s="50" t="str">
        <f t="shared" si="5"/>
        <v>ok</v>
      </c>
    </row>
    <row r="191" spans="1:13" ht="12">
      <c r="A191" s="51">
        <v>42029</v>
      </c>
      <c r="B191" s="49" t="s">
        <v>42</v>
      </c>
      <c r="C191" s="49" t="s">
        <v>163</v>
      </c>
      <c r="D191" s="50" t="s">
        <v>46</v>
      </c>
      <c r="E191" s="50">
        <v>14</v>
      </c>
      <c r="F191" s="49" t="s">
        <v>165</v>
      </c>
      <c r="G191" s="52">
        <v>0.007500000000000001</v>
      </c>
      <c r="H191" s="54" t="e">
        <f t="shared" si="4"/>
        <v>#NAME?</v>
      </c>
      <c r="I191" s="49">
        <f>COUNTIF(F$2:F191,"="&amp;F191)</f>
        <v>7</v>
      </c>
      <c r="J191" s="49">
        <f>_xlfn.COUNTIFS(I$2:I191,"=1")</f>
        <v>24</v>
      </c>
      <c r="K191" s="49">
        <f>_xlfn.COUNTIFS(I$2:I191,"=1",H$2:H191,"="&amp;H191)</f>
        <v>24</v>
      </c>
      <c r="L191" s="53">
        <v>42029</v>
      </c>
      <c r="M191" s="50" t="str">
        <f t="shared" si="5"/>
        <v>ok</v>
      </c>
    </row>
    <row r="192" spans="1:13" ht="12">
      <c r="A192" s="51">
        <v>42120</v>
      </c>
      <c r="B192" s="49" t="s">
        <v>42</v>
      </c>
      <c r="C192" s="49" t="s">
        <v>163</v>
      </c>
      <c r="D192" s="50" t="s">
        <v>46</v>
      </c>
      <c r="E192" s="50">
        <v>36</v>
      </c>
      <c r="F192" s="49" t="s">
        <v>131</v>
      </c>
      <c r="G192" s="52">
        <v>0.007511574074074074</v>
      </c>
      <c r="H192" s="54" t="e">
        <f t="shared" si="4"/>
        <v>#NAME?</v>
      </c>
      <c r="I192" s="49">
        <f>COUNTIF(F$2:F192,"="&amp;F192)</f>
        <v>12</v>
      </c>
      <c r="J192" s="49">
        <f>_xlfn.COUNTIFS(I$2:I192,"=1")</f>
        <v>24</v>
      </c>
      <c r="K192" s="49">
        <f>_xlfn.COUNTIFS(I$2:I192,"=1",H$2:H192,"="&amp;H192)</f>
        <v>24</v>
      </c>
      <c r="L192" s="53">
        <v>42120</v>
      </c>
      <c r="M192" s="50" t="str">
        <f t="shared" si="5"/>
        <v>ok</v>
      </c>
    </row>
    <row r="193" spans="1:13" ht="12">
      <c r="A193" s="51">
        <v>42225</v>
      </c>
      <c r="B193" s="49" t="s">
        <v>42</v>
      </c>
      <c r="C193" s="49" t="s">
        <v>163</v>
      </c>
      <c r="D193" s="50" t="s">
        <v>46</v>
      </c>
      <c r="E193" s="50">
        <v>32</v>
      </c>
      <c r="F193" s="49" t="s">
        <v>143</v>
      </c>
      <c r="G193" s="52">
        <v>0.007523148148148149</v>
      </c>
      <c r="H193" s="54" t="e">
        <f t="shared" si="4"/>
        <v>#NAME?</v>
      </c>
      <c r="I193" s="49">
        <f>COUNTIF(F$2:F193,"="&amp;F193)</f>
        <v>2</v>
      </c>
      <c r="J193" s="49">
        <f>_xlfn.COUNTIFS(I$2:I193,"=1")</f>
        <v>24</v>
      </c>
      <c r="K193" s="49">
        <f>_xlfn.COUNTIFS(I$2:I193,"=1",H$2:H193,"="&amp;H193)</f>
        <v>24</v>
      </c>
      <c r="L193" s="53">
        <v>42225</v>
      </c>
      <c r="M193" s="50" t="str">
        <f t="shared" si="5"/>
        <v>ok</v>
      </c>
    </row>
    <row r="194" spans="1:13" ht="12">
      <c r="A194" s="51">
        <v>42057</v>
      </c>
      <c r="B194" s="49" t="s">
        <v>42</v>
      </c>
      <c r="C194" s="49" t="s">
        <v>163</v>
      </c>
      <c r="D194" s="50" t="s">
        <v>46</v>
      </c>
      <c r="E194" s="50">
        <v>18</v>
      </c>
      <c r="F194" s="49" t="s">
        <v>227</v>
      </c>
      <c r="G194" s="52">
        <v>0.007546296296296297</v>
      </c>
      <c r="H194" s="54" t="e">
        <f aca="true" t="shared" si="6" ref="H194:H257">VLOOKUP(F194,DOBS,3)</f>
        <v>#NAME?</v>
      </c>
      <c r="I194" s="49">
        <f>COUNTIF(F$2:F194,"="&amp;F194)</f>
        <v>14</v>
      </c>
      <c r="J194" s="49">
        <f>_xlfn.COUNTIFS(I$2:I194,"=1")</f>
        <v>24</v>
      </c>
      <c r="K194" s="49">
        <f>_xlfn.COUNTIFS(I$2:I194,"=1",H$2:H194,"="&amp;H194)</f>
        <v>24</v>
      </c>
      <c r="L194" s="53">
        <v>42057</v>
      </c>
      <c r="M194" s="50" t="str">
        <f aca="true" t="shared" si="7" ref="M194:M257">IF(ISNA(VLOOKUP(F194,NamesInTable,1,FALSE)),"NotKnown","ok")</f>
        <v>ok</v>
      </c>
    </row>
    <row r="195" spans="1:13" ht="12">
      <c r="A195" s="51">
        <v>42092</v>
      </c>
      <c r="B195" s="49" t="s">
        <v>42</v>
      </c>
      <c r="C195" s="49" t="s">
        <v>163</v>
      </c>
      <c r="D195" s="50" t="s">
        <v>46</v>
      </c>
      <c r="E195" s="50">
        <v>21</v>
      </c>
      <c r="F195" s="49" t="s">
        <v>131</v>
      </c>
      <c r="G195" s="52">
        <v>0.007546296296296297</v>
      </c>
      <c r="H195" s="54" t="e">
        <f t="shared" si="6"/>
        <v>#NAME?</v>
      </c>
      <c r="I195" s="49">
        <f>COUNTIF(F$2:F195,"="&amp;F195)</f>
        <v>13</v>
      </c>
      <c r="J195" s="49">
        <f>_xlfn.COUNTIFS(I$2:I195,"=1")</f>
        <v>24</v>
      </c>
      <c r="K195" s="49">
        <f>_xlfn.COUNTIFS(I$2:I195,"=1",H$2:H195,"="&amp;H195)</f>
        <v>24</v>
      </c>
      <c r="L195" s="53">
        <v>42092</v>
      </c>
      <c r="M195" s="50" t="str">
        <f t="shared" si="7"/>
        <v>ok</v>
      </c>
    </row>
    <row r="196" spans="1:13" ht="12">
      <c r="A196" s="51">
        <v>42148</v>
      </c>
      <c r="B196" s="49" t="s">
        <v>42</v>
      </c>
      <c r="C196" s="49" t="s">
        <v>163</v>
      </c>
      <c r="D196" s="50" t="s">
        <v>46</v>
      </c>
      <c r="E196" s="50">
        <v>31</v>
      </c>
      <c r="F196" s="49" t="s">
        <v>135</v>
      </c>
      <c r="G196" s="52">
        <v>0.007546296296296297</v>
      </c>
      <c r="H196" s="54" t="e">
        <f t="shared" si="6"/>
        <v>#NAME?</v>
      </c>
      <c r="I196" s="49">
        <f>COUNTIF(F$2:F196,"="&amp;F196)</f>
        <v>8</v>
      </c>
      <c r="J196" s="49">
        <f>_xlfn.COUNTIFS(I$2:I196,"=1")</f>
        <v>24</v>
      </c>
      <c r="K196" s="49">
        <f>_xlfn.COUNTIFS(I$2:I196,"=1",H$2:H196,"="&amp;H196)</f>
        <v>24</v>
      </c>
      <c r="L196" s="53">
        <v>42148</v>
      </c>
      <c r="M196" s="50" t="str">
        <f t="shared" si="7"/>
        <v>ok</v>
      </c>
    </row>
    <row r="197" spans="1:13" ht="12">
      <c r="A197" s="51">
        <v>42239</v>
      </c>
      <c r="B197" s="49" t="s">
        <v>42</v>
      </c>
      <c r="C197" s="49" t="s">
        <v>163</v>
      </c>
      <c r="D197" s="50" t="s">
        <v>46</v>
      </c>
      <c r="E197" s="50">
        <v>27</v>
      </c>
      <c r="F197" s="49" t="s">
        <v>135</v>
      </c>
      <c r="G197" s="52">
        <v>0.007546296296296297</v>
      </c>
      <c r="H197" s="54" t="e">
        <f t="shared" si="6"/>
        <v>#NAME?</v>
      </c>
      <c r="I197" s="49">
        <f>COUNTIF(F$2:F197,"="&amp;F197)</f>
        <v>9</v>
      </c>
      <c r="J197" s="49">
        <f>_xlfn.COUNTIFS(I$2:I197,"=1")</f>
        <v>24</v>
      </c>
      <c r="K197" s="49">
        <f>_xlfn.COUNTIFS(I$2:I197,"=1",H$2:H197,"="&amp;H197)</f>
        <v>24</v>
      </c>
      <c r="L197" s="53">
        <v>42239</v>
      </c>
      <c r="M197" s="50" t="str">
        <f t="shared" si="7"/>
        <v>ok</v>
      </c>
    </row>
    <row r="198" spans="1:13" ht="12">
      <c r="A198" s="51">
        <v>42057</v>
      </c>
      <c r="B198" s="49" t="s">
        <v>42</v>
      </c>
      <c r="C198" s="49" t="s">
        <v>163</v>
      </c>
      <c r="D198" s="50" t="s">
        <v>46</v>
      </c>
      <c r="E198" s="50">
        <v>20</v>
      </c>
      <c r="F198" s="49" t="s">
        <v>165</v>
      </c>
      <c r="G198" s="52">
        <v>0.00755787037037037</v>
      </c>
      <c r="H198" s="54" t="e">
        <f t="shared" si="6"/>
        <v>#NAME?</v>
      </c>
      <c r="I198" s="49">
        <f>COUNTIF(F$2:F198,"="&amp;F198)</f>
        <v>8</v>
      </c>
      <c r="J198" s="49">
        <f>_xlfn.COUNTIFS(I$2:I198,"=1")</f>
        <v>24</v>
      </c>
      <c r="K198" s="49">
        <f>_xlfn.COUNTIFS(I$2:I198,"=1",H$2:H198,"="&amp;H198)</f>
        <v>24</v>
      </c>
      <c r="L198" s="53">
        <v>42057</v>
      </c>
      <c r="M198" s="50" t="str">
        <f t="shared" si="7"/>
        <v>ok</v>
      </c>
    </row>
    <row r="199" spans="1:13" ht="12">
      <c r="A199" s="51">
        <v>42057</v>
      </c>
      <c r="B199" s="49" t="s">
        <v>42</v>
      </c>
      <c r="C199" s="49" t="s">
        <v>163</v>
      </c>
      <c r="D199" s="50" t="s">
        <v>46</v>
      </c>
      <c r="E199" s="50">
        <v>19</v>
      </c>
      <c r="F199" s="49" t="s">
        <v>131</v>
      </c>
      <c r="G199" s="52">
        <v>0.00755787037037037</v>
      </c>
      <c r="H199" s="54" t="e">
        <f t="shared" si="6"/>
        <v>#NAME?</v>
      </c>
      <c r="I199" s="49">
        <f>COUNTIF(F$2:F199,"="&amp;F199)</f>
        <v>14</v>
      </c>
      <c r="J199" s="49">
        <f>_xlfn.COUNTIFS(I$2:I199,"=1")</f>
        <v>24</v>
      </c>
      <c r="K199" s="49">
        <f>_xlfn.COUNTIFS(I$2:I199,"=1",H$2:H199,"="&amp;H199)</f>
        <v>24</v>
      </c>
      <c r="L199" s="53">
        <v>42057</v>
      </c>
      <c r="M199" s="50" t="str">
        <f t="shared" si="7"/>
        <v>ok</v>
      </c>
    </row>
    <row r="200" spans="1:13" ht="12">
      <c r="A200" s="48">
        <v>41917</v>
      </c>
      <c r="B200" s="23" t="s">
        <v>42</v>
      </c>
      <c r="C200" s="24" t="s">
        <v>129</v>
      </c>
      <c r="D200" s="25" t="s">
        <v>46</v>
      </c>
      <c r="E200" s="25">
        <v>21</v>
      </c>
      <c r="F200" s="23" t="s">
        <v>130</v>
      </c>
      <c r="G200" s="46">
        <v>0.007569444444444445</v>
      </c>
      <c r="H200" s="54" t="e">
        <f t="shared" si="6"/>
        <v>#NAME?</v>
      </c>
      <c r="I200" s="49">
        <f>COUNTIF(F$2:F200,"="&amp;F200)</f>
        <v>1</v>
      </c>
      <c r="J200" s="49">
        <f>_xlfn.COUNTIFS(I$2:I200,"=1")</f>
        <v>25</v>
      </c>
      <c r="K200" s="49">
        <f>_xlfn.COUNTIFS(I$2:I200,"=1",H$2:H200,"="&amp;H200)</f>
        <v>25</v>
      </c>
      <c r="L200" s="53">
        <v>41917</v>
      </c>
      <c r="M200" s="50" t="str">
        <f t="shared" si="7"/>
        <v>ok</v>
      </c>
    </row>
    <row r="201" spans="1:13" ht="12">
      <c r="A201" s="51">
        <v>42183</v>
      </c>
      <c r="B201" s="49" t="s">
        <v>42</v>
      </c>
      <c r="C201" s="49" t="s">
        <v>163</v>
      </c>
      <c r="D201" s="50" t="s">
        <v>46</v>
      </c>
      <c r="E201" s="50">
        <v>35</v>
      </c>
      <c r="F201" s="49" t="s">
        <v>143</v>
      </c>
      <c r="G201" s="52">
        <v>0.007581018518518518</v>
      </c>
      <c r="H201" s="54" t="e">
        <f t="shared" si="6"/>
        <v>#NAME?</v>
      </c>
      <c r="I201" s="49">
        <f>COUNTIF(F$2:F201,"="&amp;F201)</f>
        <v>3</v>
      </c>
      <c r="J201" s="49">
        <f>_xlfn.COUNTIFS(I$2:I201,"=1")</f>
        <v>25</v>
      </c>
      <c r="K201" s="49">
        <f>_xlfn.COUNTIFS(I$2:I201,"=1",H$2:H201,"="&amp;H201)</f>
        <v>25</v>
      </c>
      <c r="L201" s="53">
        <v>42183</v>
      </c>
      <c r="M201" s="50" t="str">
        <f t="shared" si="7"/>
        <v>ok</v>
      </c>
    </row>
    <row r="202" spans="1:13" ht="12">
      <c r="A202" s="51">
        <v>42218</v>
      </c>
      <c r="B202" s="49" t="s">
        <v>42</v>
      </c>
      <c r="C202" s="49" t="s">
        <v>163</v>
      </c>
      <c r="D202" s="50" t="s">
        <v>46</v>
      </c>
      <c r="E202" s="50">
        <v>33</v>
      </c>
      <c r="F202" s="49" t="s">
        <v>140</v>
      </c>
      <c r="G202" s="52">
        <v>0.007592592592592593</v>
      </c>
      <c r="H202" s="54" t="e">
        <f t="shared" si="6"/>
        <v>#NAME?</v>
      </c>
      <c r="I202" s="49">
        <f>COUNTIF(F$2:F202,"="&amp;F202)</f>
        <v>1</v>
      </c>
      <c r="J202" s="49">
        <f>_xlfn.COUNTIFS(I$2:I202,"=1")</f>
        <v>26</v>
      </c>
      <c r="K202" s="49">
        <f>_xlfn.COUNTIFS(I$2:I202,"=1",H$2:H202,"="&amp;H202)</f>
        <v>26</v>
      </c>
      <c r="L202" s="53">
        <v>42218</v>
      </c>
      <c r="M202" s="50" t="str">
        <f t="shared" si="7"/>
        <v>ok</v>
      </c>
    </row>
    <row r="203" spans="1:13" ht="12">
      <c r="A203" s="51">
        <v>42071</v>
      </c>
      <c r="B203" s="49" t="s">
        <v>42</v>
      </c>
      <c r="C203" s="49" t="s">
        <v>163</v>
      </c>
      <c r="D203" s="50" t="s">
        <v>46</v>
      </c>
      <c r="E203" s="50">
        <v>22</v>
      </c>
      <c r="F203" s="49" t="s">
        <v>165</v>
      </c>
      <c r="G203" s="52">
        <v>0.007604166666666666</v>
      </c>
      <c r="H203" s="54" t="e">
        <f t="shared" si="6"/>
        <v>#NAME?</v>
      </c>
      <c r="I203" s="49">
        <f>COUNTIF(F$2:F203,"="&amp;F203)</f>
        <v>9</v>
      </c>
      <c r="J203" s="49">
        <f>_xlfn.COUNTIFS(I$2:I203,"=1")</f>
        <v>26</v>
      </c>
      <c r="K203" s="49">
        <f>_xlfn.COUNTIFS(I$2:I203,"=1",H$2:H203,"="&amp;H203)</f>
        <v>26</v>
      </c>
      <c r="L203" s="53">
        <v>42071</v>
      </c>
      <c r="M203" s="50" t="str">
        <f t="shared" si="7"/>
        <v>ok</v>
      </c>
    </row>
    <row r="204" spans="1:13" ht="12">
      <c r="A204" s="51">
        <v>42218</v>
      </c>
      <c r="B204" s="49" t="s">
        <v>42</v>
      </c>
      <c r="C204" s="49" t="s">
        <v>163</v>
      </c>
      <c r="D204" s="50" t="s">
        <v>46</v>
      </c>
      <c r="E204" s="50">
        <v>34</v>
      </c>
      <c r="F204" s="49" t="s">
        <v>143</v>
      </c>
      <c r="G204" s="52">
        <v>0.007615740740740741</v>
      </c>
      <c r="H204" s="54" t="e">
        <f t="shared" si="6"/>
        <v>#NAME?</v>
      </c>
      <c r="I204" s="49">
        <f>COUNTIF(F$2:F204,"="&amp;F204)</f>
        <v>4</v>
      </c>
      <c r="J204" s="49">
        <f>_xlfn.COUNTIFS(I$2:I204,"=1")</f>
        <v>26</v>
      </c>
      <c r="K204" s="49">
        <f>_xlfn.COUNTIFS(I$2:I204,"=1",H$2:H204,"="&amp;H204)</f>
        <v>26</v>
      </c>
      <c r="L204" s="53">
        <v>42218</v>
      </c>
      <c r="M204" s="50" t="str">
        <f t="shared" si="7"/>
        <v>ok</v>
      </c>
    </row>
    <row r="205" spans="1:13" ht="12">
      <c r="A205" s="48">
        <v>41945</v>
      </c>
      <c r="B205" s="23" t="s">
        <v>42</v>
      </c>
      <c r="C205" s="24" t="s">
        <v>129</v>
      </c>
      <c r="D205" s="25" t="s">
        <v>46</v>
      </c>
      <c r="E205" s="25">
        <v>30</v>
      </c>
      <c r="F205" s="23" t="s">
        <v>131</v>
      </c>
      <c r="G205" s="46">
        <v>0.007627314814814814</v>
      </c>
      <c r="H205" s="54" t="e">
        <f t="shared" si="6"/>
        <v>#NAME?</v>
      </c>
      <c r="I205" s="49">
        <f>COUNTIF(F$2:F205,"="&amp;F205)</f>
        <v>15</v>
      </c>
      <c r="J205" s="49">
        <f>_xlfn.COUNTIFS(I$2:I205,"=1")</f>
        <v>26</v>
      </c>
      <c r="K205" s="49">
        <f>_xlfn.COUNTIFS(I$2:I205,"=1",H$2:H205,"="&amp;H205)</f>
        <v>26</v>
      </c>
      <c r="L205" s="53">
        <v>41945</v>
      </c>
      <c r="M205" s="50" t="str">
        <f t="shared" si="7"/>
        <v>ok</v>
      </c>
    </row>
    <row r="206" spans="1:13" ht="12">
      <c r="A206" s="51">
        <v>42246</v>
      </c>
      <c r="B206" s="49" t="s">
        <v>42</v>
      </c>
      <c r="C206" s="49" t="s">
        <v>163</v>
      </c>
      <c r="D206" s="50" t="s">
        <v>46</v>
      </c>
      <c r="E206" s="50">
        <v>41</v>
      </c>
      <c r="F206" s="49" t="s">
        <v>140</v>
      </c>
      <c r="G206" s="52">
        <v>0.007638888888888889</v>
      </c>
      <c r="H206" s="54" t="e">
        <f t="shared" si="6"/>
        <v>#NAME?</v>
      </c>
      <c r="I206" s="49">
        <f>COUNTIF(F$2:F206,"="&amp;F206)</f>
        <v>2</v>
      </c>
      <c r="J206" s="49">
        <f>_xlfn.COUNTIFS(I$2:I206,"=1")</f>
        <v>26</v>
      </c>
      <c r="K206" s="49">
        <f>_xlfn.COUNTIFS(I$2:I206,"=1",H$2:H206,"="&amp;H206)</f>
        <v>26</v>
      </c>
      <c r="L206" s="53">
        <v>42246</v>
      </c>
      <c r="M206" s="50" t="str">
        <f t="shared" si="7"/>
        <v>ok</v>
      </c>
    </row>
    <row r="207" spans="1:13" ht="12">
      <c r="A207" s="48">
        <v>41917</v>
      </c>
      <c r="B207" s="23" t="s">
        <v>42</v>
      </c>
      <c r="C207" s="24" t="s">
        <v>129</v>
      </c>
      <c r="D207" s="25" t="s">
        <v>46</v>
      </c>
      <c r="E207" s="26">
        <v>22</v>
      </c>
      <c r="F207" s="27" t="s">
        <v>131</v>
      </c>
      <c r="G207" s="46">
        <v>0.007650462962962964</v>
      </c>
      <c r="H207" s="54" t="e">
        <f t="shared" si="6"/>
        <v>#NAME?</v>
      </c>
      <c r="I207" s="49">
        <f>COUNTIF(F$2:F207,"="&amp;F207)</f>
        <v>16</v>
      </c>
      <c r="J207" s="49">
        <f>_xlfn.COUNTIFS(I$2:I207,"=1")</f>
        <v>26</v>
      </c>
      <c r="K207" s="49">
        <f>_xlfn.COUNTIFS(I$2:I207,"=1",H$2:H207,"="&amp;H207)</f>
        <v>26</v>
      </c>
      <c r="L207" s="53">
        <v>41917</v>
      </c>
      <c r="M207" s="50" t="str">
        <f t="shared" si="7"/>
        <v>ok</v>
      </c>
    </row>
    <row r="208" spans="1:13" ht="12">
      <c r="A208" s="51">
        <v>42239</v>
      </c>
      <c r="B208" s="49" t="s">
        <v>42</v>
      </c>
      <c r="C208" s="49" t="s">
        <v>163</v>
      </c>
      <c r="D208" s="50" t="s">
        <v>46</v>
      </c>
      <c r="E208" s="50">
        <v>29</v>
      </c>
      <c r="F208" s="49" t="s">
        <v>165</v>
      </c>
      <c r="G208" s="52">
        <v>0.007650462962962964</v>
      </c>
      <c r="H208" s="54" t="e">
        <f t="shared" si="6"/>
        <v>#NAME?</v>
      </c>
      <c r="I208" s="49">
        <f>COUNTIF(F$2:F208,"="&amp;F208)</f>
        <v>10</v>
      </c>
      <c r="J208" s="49">
        <f>_xlfn.COUNTIFS(I$2:I208,"=1")</f>
        <v>26</v>
      </c>
      <c r="K208" s="49">
        <f>_xlfn.COUNTIFS(I$2:I208,"=1",H$2:H208,"="&amp;H208)</f>
        <v>26</v>
      </c>
      <c r="L208" s="53">
        <v>42239</v>
      </c>
      <c r="M208" s="50" t="str">
        <f t="shared" si="7"/>
        <v>ok</v>
      </c>
    </row>
    <row r="209" spans="1:13" ht="12">
      <c r="A209" s="51">
        <v>42246</v>
      </c>
      <c r="B209" s="49" t="s">
        <v>42</v>
      </c>
      <c r="C209" s="49" t="s">
        <v>163</v>
      </c>
      <c r="D209" s="50" t="s">
        <v>46</v>
      </c>
      <c r="E209" s="50">
        <v>42</v>
      </c>
      <c r="F209" s="49" t="s">
        <v>143</v>
      </c>
      <c r="G209" s="52">
        <v>0.007673611111111112</v>
      </c>
      <c r="H209" s="54" t="e">
        <f t="shared" si="6"/>
        <v>#NAME?</v>
      </c>
      <c r="I209" s="49">
        <f>COUNTIF(F$2:F209,"="&amp;F209)</f>
        <v>5</v>
      </c>
      <c r="J209" s="49">
        <f>_xlfn.COUNTIFS(I$2:I209,"=1")</f>
        <v>26</v>
      </c>
      <c r="K209" s="49">
        <f>_xlfn.COUNTIFS(I$2:I209,"=1",H$2:H209,"="&amp;H209)</f>
        <v>26</v>
      </c>
      <c r="L209" s="53">
        <v>42246</v>
      </c>
      <c r="M209" s="50" t="str">
        <f t="shared" si="7"/>
        <v>ok</v>
      </c>
    </row>
    <row r="210" spans="1:13" ht="12">
      <c r="A210" s="51">
        <v>42127</v>
      </c>
      <c r="B210" s="49" t="s">
        <v>42</v>
      </c>
      <c r="C210" s="49" t="s">
        <v>163</v>
      </c>
      <c r="D210" s="50" t="s">
        <v>46</v>
      </c>
      <c r="E210" s="50">
        <v>7</v>
      </c>
      <c r="F210" s="49" t="s">
        <v>135</v>
      </c>
      <c r="G210" s="52">
        <v>0.007685185185185185</v>
      </c>
      <c r="H210" s="54" t="e">
        <f t="shared" si="6"/>
        <v>#NAME?</v>
      </c>
      <c r="I210" s="49">
        <f>COUNTIF(F$2:F210,"="&amp;F210)</f>
        <v>10</v>
      </c>
      <c r="J210" s="49">
        <f>_xlfn.COUNTIFS(I$2:I210,"=1")</f>
        <v>26</v>
      </c>
      <c r="K210" s="49">
        <f>_xlfn.COUNTIFS(I$2:I210,"=1",H$2:H210,"="&amp;H210)</f>
        <v>26</v>
      </c>
      <c r="L210" s="53">
        <v>42127</v>
      </c>
      <c r="M210" s="50" t="str">
        <f t="shared" si="7"/>
        <v>ok</v>
      </c>
    </row>
    <row r="211" spans="1:13" ht="12">
      <c r="A211" s="51">
        <v>42183</v>
      </c>
      <c r="B211" s="49" t="s">
        <v>42</v>
      </c>
      <c r="C211" s="49" t="s">
        <v>163</v>
      </c>
      <c r="D211" s="50" t="s">
        <v>46</v>
      </c>
      <c r="E211" s="50">
        <v>38</v>
      </c>
      <c r="F211" s="49" t="s">
        <v>135</v>
      </c>
      <c r="G211" s="52">
        <v>0.007685185185185185</v>
      </c>
      <c r="H211" s="54" t="e">
        <f t="shared" si="6"/>
        <v>#NAME?</v>
      </c>
      <c r="I211" s="49">
        <f>COUNTIF(F$2:F211,"="&amp;F211)</f>
        <v>11</v>
      </c>
      <c r="J211" s="49">
        <f>_xlfn.COUNTIFS(I$2:I211,"=1")</f>
        <v>26</v>
      </c>
      <c r="K211" s="49">
        <f>_xlfn.COUNTIFS(I$2:I211,"=1",H$2:H211,"="&amp;H211)</f>
        <v>26</v>
      </c>
      <c r="L211" s="53">
        <v>42183</v>
      </c>
      <c r="M211" s="50" t="str">
        <f t="shared" si="7"/>
        <v>ok</v>
      </c>
    </row>
    <row r="212" spans="1:13" ht="12">
      <c r="A212" s="48">
        <v>41952</v>
      </c>
      <c r="B212" s="23" t="s">
        <v>42</v>
      </c>
      <c r="C212" s="24" t="s">
        <v>129</v>
      </c>
      <c r="D212" s="25" t="s">
        <v>46</v>
      </c>
      <c r="E212" s="25">
        <v>30</v>
      </c>
      <c r="F212" s="24" t="s">
        <v>131</v>
      </c>
      <c r="G212" s="46">
        <v>0.00769675925925926</v>
      </c>
      <c r="H212" s="54" t="e">
        <f t="shared" si="6"/>
        <v>#NAME?</v>
      </c>
      <c r="I212" s="49">
        <f>COUNTIF(F$2:F212,"="&amp;F212)</f>
        <v>17</v>
      </c>
      <c r="J212" s="49">
        <f>_xlfn.COUNTIFS(I$2:I212,"=1")</f>
        <v>26</v>
      </c>
      <c r="K212" s="49">
        <f>_xlfn.COUNTIFS(I$2:I212,"=1",H$2:H212,"="&amp;H212)</f>
        <v>26</v>
      </c>
      <c r="L212" s="53">
        <v>41952</v>
      </c>
      <c r="M212" s="50" t="str">
        <f t="shared" si="7"/>
        <v>ok</v>
      </c>
    </row>
    <row r="213" spans="1:13" ht="12">
      <c r="A213" s="51">
        <v>42113</v>
      </c>
      <c r="B213" s="49" t="s">
        <v>42</v>
      </c>
      <c r="C213" s="49" t="s">
        <v>163</v>
      </c>
      <c r="D213" s="50" t="s">
        <v>46</v>
      </c>
      <c r="E213" s="50">
        <v>32</v>
      </c>
      <c r="F213" s="49" t="s">
        <v>135</v>
      </c>
      <c r="G213" s="52">
        <v>0.007708333333333333</v>
      </c>
      <c r="H213" s="54" t="e">
        <f t="shared" si="6"/>
        <v>#NAME?</v>
      </c>
      <c r="I213" s="49">
        <f>COUNTIF(F$2:F213,"="&amp;F213)</f>
        <v>12</v>
      </c>
      <c r="J213" s="49">
        <f>_xlfn.COUNTIFS(I$2:I213,"=1")</f>
        <v>26</v>
      </c>
      <c r="K213" s="49">
        <f>_xlfn.COUNTIFS(I$2:I213,"=1",H$2:H213,"="&amp;H213)</f>
        <v>26</v>
      </c>
      <c r="L213" s="53">
        <v>42113</v>
      </c>
      <c r="M213" s="50" t="str">
        <f t="shared" si="7"/>
        <v>ok</v>
      </c>
    </row>
    <row r="214" spans="1:13" ht="12">
      <c r="A214" s="51">
        <v>42085</v>
      </c>
      <c r="B214" s="49" t="s">
        <v>42</v>
      </c>
      <c r="C214" s="49" t="s">
        <v>163</v>
      </c>
      <c r="D214" s="50" t="s">
        <v>46</v>
      </c>
      <c r="E214" s="50">
        <v>38</v>
      </c>
      <c r="F214" s="49" t="s">
        <v>131</v>
      </c>
      <c r="G214" s="52">
        <v>0.007719907407407408</v>
      </c>
      <c r="H214" s="54" t="e">
        <f t="shared" si="6"/>
        <v>#NAME?</v>
      </c>
      <c r="I214" s="49">
        <f>COUNTIF(F$2:F214,"="&amp;F214)</f>
        <v>18</v>
      </c>
      <c r="J214" s="49">
        <f>_xlfn.COUNTIFS(I$2:I214,"=1")</f>
        <v>26</v>
      </c>
      <c r="K214" s="49">
        <f>_xlfn.COUNTIFS(I$2:I214,"=1",H$2:H214,"="&amp;H214)</f>
        <v>26</v>
      </c>
      <c r="L214" s="53">
        <v>42085</v>
      </c>
      <c r="M214" s="50" t="str">
        <f t="shared" si="7"/>
        <v>ok</v>
      </c>
    </row>
    <row r="215" spans="1:13" ht="12">
      <c r="A215" s="51">
        <v>42134</v>
      </c>
      <c r="B215" s="49" t="s">
        <v>42</v>
      </c>
      <c r="C215" s="49" t="s">
        <v>163</v>
      </c>
      <c r="D215" s="50" t="s">
        <v>46</v>
      </c>
      <c r="E215" s="50">
        <v>30</v>
      </c>
      <c r="F215" s="49" t="s">
        <v>165</v>
      </c>
      <c r="G215" s="52">
        <v>0.007719907407407408</v>
      </c>
      <c r="H215" s="54" t="e">
        <f t="shared" si="6"/>
        <v>#NAME?</v>
      </c>
      <c r="I215" s="49">
        <f>COUNTIF(F$2:F215,"="&amp;F215)</f>
        <v>11</v>
      </c>
      <c r="J215" s="49">
        <f>_xlfn.COUNTIFS(I$2:I215,"=1")</f>
        <v>26</v>
      </c>
      <c r="K215" s="49">
        <f>_xlfn.COUNTIFS(I$2:I215,"=1",H$2:H215,"="&amp;H215)</f>
        <v>26</v>
      </c>
      <c r="L215" s="53">
        <v>42134</v>
      </c>
      <c r="M215" s="50" t="str">
        <f t="shared" si="7"/>
        <v>ok</v>
      </c>
    </row>
    <row r="216" spans="1:13" ht="12">
      <c r="A216" s="51">
        <v>42183</v>
      </c>
      <c r="B216" s="49" t="s">
        <v>42</v>
      </c>
      <c r="C216" s="49" t="s">
        <v>163</v>
      </c>
      <c r="D216" s="50" t="s">
        <v>46</v>
      </c>
      <c r="E216" s="50">
        <v>40</v>
      </c>
      <c r="F216" s="49" t="s">
        <v>228</v>
      </c>
      <c r="G216" s="52">
        <v>0.007719907407407408</v>
      </c>
      <c r="H216" s="54" t="e">
        <f t="shared" si="6"/>
        <v>#NAME?</v>
      </c>
      <c r="I216" s="49">
        <f>COUNTIF(F$2:F216,"="&amp;F216)</f>
        <v>2</v>
      </c>
      <c r="J216" s="49">
        <f>_xlfn.COUNTIFS(I$2:I216,"=1")</f>
        <v>26</v>
      </c>
      <c r="K216" s="49">
        <f>_xlfn.COUNTIFS(I$2:I216,"=1",H$2:H216,"="&amp;H216)</f>
        <v>26</v>
      </c>
      <c r="L216" s="53">
        <v>42183</v>
      </c>
      <c r="M216" s="50" t="str">
        <f t="shared" si="7"/>
        <v>ok</v>
      </c>
    </row>
    <row r="217" spans="1:13" ht="12">
      <c r="A217" s="51">
        <v>42197</v>
      </c>
      <c r="B217" s="49" t="s">
        <v>42</v>
      </c>
      <c r="C217" s="49" t="s">
        <v>163</v>
      </c>
      <c r="D217" s="50" t="s">
        <v>46</v>
      </c>
      <c r="E217" s="50">
        <v>36</v>
      </c>
      <c r="F217" s="49" t="s">
        <v>227</v>
      </c>
      <c r="G217" s="52">
        <v>0.007719907407407408</v>
      </c>
      <c r="H217" s="54" t="e">
        <f t="shared" si="6"/>
        <v>#NAME?</v>
      </c>
      <c r="I217" s="49">
        <f>COUNTIF(F$2:F217,"="&amp;F217)</f>
        <v>15</v>
      </c>
      <c r="J217" s="49">
        <f>_xlfn.COUNTIFS(I$2:I217,"=1")</f>
        <v>26</v>
      </c>
      <c r="K217" s="49">
        <f>_xlfn.COUNTIFS(I$2:I217,"=1",H$2:H217,"="&amp;H217)</f>
        <v>26</v>
      </c>
      <c r="L217" s="53">
        <v>42197</v>
      </c>
      <c r="M217" s="50" t="str">
        <f t="shared" si="7"/>
        <v>ok</v>
      </c>
    </row>
    <row r="218" spans="1:13" ht="12">
      <c r="A218" s="51">
        <v>42043</v>
      </c>
      <c r="B218" s="49" t="s">
        <v>42</v>
      </c>
      <c r="C218" s="49" t="s">
        <v>163</v>
      </c>
      <c r="D218" s="50" t="s">
        <v>46</v>
      </c>
      <c r="E218" s="50">
        <v>12</v>
      </c>
      <c r="F218" s="49" t="s">
        <v>131</v>
      </c>
      <c r="G218" s="52">
        <v>0.007731481481481481</v>
      </c>
      <c r="H218" s="54" t="e">
        <f t="shared" si="6"/>
        <v>#NAME?</v>
      </c>
      <c r="I218" s="49">
        <f>COUNTIF(F$2:F218,"="&amp;F218)</f>
        <v>19</v>
      </c>
      <c r="J218" s="49">
        <f>_xlfn.COUNTIFS(I$2:I218,"=1")</f>
        <v>26</v>
      </c>
      <c r="K218" s="49">
        <f>_xlfn.COUNTIFS(I$2:I218,"=1",H$2:H218,"="&amp;H218)</f>
        <v>26</v>
      </c>
      <c r="L218" s="53">
        <v>42043</v>
      </c>
      <c r="M218" s="50" t="str">
        <f t="shared" si="7"/>
        <v>ok</v>
      </c>
    </row>
    <row r="219" spans="1:13" ht="12">
      <c r="A219" s="51">
        <v>42099</v>
      </c>
      <c r="B219" s="49" t="s">
        <v>42</v>
      </c>
      <c r="C219" s="49" t="s">
        <v>163</v>
      </c>
      <c r="D219" s="50" t="s">
        <v>46</v>
      </c>
      <c r="E219" s="50">
        <v>21</v>
      </c>
      <c r="F219" s="49" t="s">
        <v>130</v>
      </c>
      <c r="G219" s="52">
        <v>0.007731481481481481</v>
      </c>
      <c r="H219" s="54" t="e">
        <f t="shared" si="6"/>
        <v>#NAME?</v>
      </c>
      <c r="I219" s="49">
        <f>COUNTIF(F$2:F219,"="&amp;F219)</f>
        <v>2</v>
      </c>
      <c r="J219" s="49">
        <f>_xlfn.COUNTIFS(I$2:I219,"=1")</f>
        <v>26</v>
      </c>
      <c r="K219" s="49">
        <f>_xlfn.COUNTIFS(I$2:I219,"=1",H$2:H219,"="&amp;H219)</f>
        <v>26</v>
      </c>
      <c r="L219" s="53">
        <v>42099</v>
      </c>
      <c r="M219" s="50" t="str">
        <f t="shared" si="7"/>
        <v>ok</v>
      </c>
    </row>
    <row r="220" spans="1:13" ht="12">
      <c r="A220" s="51">
        <v>42204</v>
      </c>
      <c r="B220" s="49" t="s">
        <v>42</v>
      </c>
      <c r="C220" s="49" t="s">
        <v>163</v>
      </c>
      <c r="D220" s="50" t="s">
        <v>46</v>
      </c>
      <c r="E220" s="50">
        <v>15</v>
      </c>
      <c r="F220" s="49" t="s">
        <v>143</v>
      </c>
      <c r="G220" s="52">
        <v>0.007731481481481481</v>
      </c>
      <c r="H220" s="54" t="e">
        <f t="shared" si="6"/>
        <v>#NAME?</v>
      </c>
      <c r="I220" s="49">
        <f>COUNTIF(F$2:F220,"="&amp;F220)</f>
        <v>6</v>
      </c>
      <c r="J220" s="49">
        <f>_xlfn.COUNTIFS(I$2:I220,"=1")</f>
        <v>26</v>
      </c>
      <c r="K220" s="49">
        <f>_xlfn.COUNTIFS(I$2:I220,"=1",H$2:H220,"="&amp;H220)</f>
        <v>26</v>
      </c>
      <c r="L220" s="53">
        <v>42204</v>
      </c>
      <c r="M220" s="50" t="str">
        <f t="shared" si="7"/>
        <v>ok</v>
      </c>
    </row>
    <row r="221" spans="1:13" ht="12">
      <c r="A221" s="48">
        <v>41959</v>
      </c>
      <c r="B221" s="23" t="s">
        <v>42</v>
      </c>
      <c r="C221" s="24" t="s">
        <v>129</v>
      </c>
      <c r="D221" s="25" t="s">
        <v>46</v>
      </c>
      <c r="E221" s="25">
        <v>22</v>
      </c>
      <c r="F221" s="23" t="s">
        <v>139</v>
      </c>
      <c r="G221" s="46">
        <v>0.007754629629629629</v>
      </c>
      <c r="H221" s="54" t="e">
        <f t="shared" si="6"/>
        <v>#NAME?</v>
      </c>
      <c r="I221" s="49">
        <f>COUNTIF(F$2:F221,"="&amp;F221)</f>
        <v>2</v>
      </c>
      <c r="J221" s="49">
        <f>_xlfn.COUNTIFS(I$2:I221,"=1")</f>
        <v>26</v>
      </c>
      <c r="K221" s="49">
        <f>_xlfn.COUNTIFS(I$2:I221,"=1",H$2:H221,"="&amp;H221)</f>
        <v>26</v>
      </c>
      <c r="L221" s="53">
        <v>41959</v>
      </c>
      <c r="M221" s="50" t="str">
        <f t="shared" si="7"/>
        <v>ok</v>
      </c>
    </row>
    <row r="222" spans="1:13" ht="12">
      <c r="A222" s="51">
        <v>42022</v>
      </c>
      <c r="B222" s="49" t="s">
        <v>42</v>
      </c>
      <c r="C222" s="49" t="s">
        <v>163</v>
      </c>
      <c r="D222" s="50" t="s">
        <v>46</v>
      </c>
      <c r="E222" s="50">
        <v>9</v>
      </c>
      <c r="F222" s="49" t="s">
        <v>131</v>
      </c>
      <c r="G222" s="52">
        <v>0.007766203703703704</v>
      </c>
      <c r="H222" s="54" t="e">
        <f t="shared" si="6"/>
        <v>#NAME?</v>
      </c>
      <c r="I222" s="49">
        <f>COUNTIF(F$2:F222,"="&amp;F222)</f>
        <v>20</v>
      </c>
      <c r="J222" s="49">
        <f>_xlfn.COUNTIFS(I$2:I222,"=1")</f>
        <v>26</v>
      </c>
      <c r="K222" s="49">
        <f>_xlfn.COUNTIFS(I$2:I222,"=1",H$2:H222,"="&amp;H222)</f>
        <v>26</v>
      </c>
      <c r="L222" s="53">
        <v>42022</v>
      </c>
      <c r="M222" s="50" t="str">
        <f t="shared" si="7"/>
        <v>ok</v>
      </c>
    </row>
    <row r="223" spans="1:13" ht="12">
      <c r="A223" s="51">
        <v>42008</v>
      </c>
      <c r="B223" s="49" t="s">
        <v>42</v>
      </c>
      <c r="C223" s="49" t="s">
        <v>129</v>
      </c>
      <c r="D223" s="50" t="s">
        <v>46</v>
      </c>
      <c r="E223" s="50">
        <v>14</v>
      </c>
      <c r="F223" s="49" t="s">
        <v>131</v>
      </c>
      <c r="G223" s="52">
        <v>0.007777777777777777</v>
      </c>
      <c r="H223" s="54" t="e">
        <f t="shared" si="6"/>
        <v>#NAME?</v>
      </c>
      <c r="I223" s="49">
        <f>COUNTIF(F$2:F223,"="&amp;F223)</f>
        <v>21</v>
      </c>
      <c r="J223" s="49">
        <f>_xlfn.COUNTIFS(I$2:I223,"=1")</f>
        <v>26</v>
      </c>
      <c r="K223" s="49">
        <f>_xlfn.COUNTIFS(I$2:I223,"=1",H$2:H223,"="&amp;H223)</f>
        <v>26</v>
      </c>
      <c r="L223" s="53">
        <v>42008</v>
      </c>
      <c r="M223" s="50" t="str">
        <f t="shared" si="7"/>
        <v>ok</v>
      </c>
    </row>
    <row r="224" spans="1:13" ht="12">
      <c r="A224" s="51">
        <v>42218</v>
      </c>
      <c r="B224" s="49" t="s">
        <v>42</v>
      </c>
      <c r="C224" s="49" t="s">
        <v>163</v>
      </c>
      <c r="D224" s="50" t="s">
        <v>46</v>
      </c>
      <c r="E224" s="50">
        <v>37</v>
      </c>
      <c r="F224" s="49" t="s">
        <v>172</v>
      </c>
      <c r="G224" s="52">
        <v>0.007777777777777777</v>
      </c>
      <c r="H224" s="54" t="e">
        <f t="shared" si="6"/>
        <v>#NAME?</v>
      </c>
      <c r="I224" s="49">
        <f>COUNTIF(F$2:F224,"="&amp;F224)</f>
        <v>8</v>
      </c>
      <c r="J224" s="49">
        <f>_xlfn.COUNTIFS(I$2:I224,"=1")</f>
        <v>26</v>
      </c>
      <c r="K224" s="49">
        <f>_xlfn.COUNTIFS(I$2:I224,"=1",H$2:H224,"="&amp;H224)</f>
        <v>26</v>
      </c>
      <c r="L224" s="53">
        <v>42218</v>
      </c>
      <c r="M224" s="50" t="str">
        <f t="shared" si="7"/>
        <v>ok</v>
      </c>
    </row>
    <row r="225" spans="1:13" ht="12">
      <c r="A225" s="51">
        <v>42064</v>
      </c>
      <c r="B225" s="49" t="s">
        <v>42</v>
      </c>
      <c r="C225" s="49" t="s">
        <v>163</v>
      </c>
      <c r="D225" s="50" t="s">
        <v>46</v>
      </c>
      <c r="E225" s="50">
        <v>18</v>
      </c>
      <c r="F225" s="49" t="s">
        <v>139</v>
      </c>
      <c r="G225" s="52">
        <v>0.007789351851851852</v>
      </c>
      <c r="H225" s="54" t="e">
        <f t="shared" si="6"/>
        <v>#NAME?</v>
      </c>
      <c r="I225" s="49">
        <f>COUNTIF(F$2:F225,"="&amp;F225)</f>
        <v>3</v>
      </c>
      <c r="J225" s="49">
        <f>_xlfn.COUNTIFS(I$2:I225,"=1")</f>
        <v>26</v>
      </c>
      <c r="K225" s="49">
        <f>_xlfn.COUNTIFS(I$2:I225,"=1",H$2:H225,"="&amp;H225)</f>
        <v>26</v>
      </c>
      <c r="L225" s="53">
        <v>42064</v>
      </c>
      <c r="M225" s="50" t="str">
        <f t="shared" si="7"/>
        <v>ok</v>
      </c>
    </row>
    <row r="226" spans="1:13" ht="12">
      <c r="A226" s="51">
        <v>42120</v>
      </c>
      <c r="B226" s="49" t="s">
        <v>42</v>
      </c>
      <c r="C226" s="49" t="s">
        <v>163</v>
      </c>
      <c r="D226" s="50" t="s">
        <v>46</v>
      </c>
      <c r="E226" s="50">
        <v>46</v>
      </c>
      <c r="F226" s="49" t="s">
        <v>139</v>
      </c>
      <c r="G226" s="52">
        <v>0.007789351851851852</v>
      </c>
      <c r="H226" s="54" t="e">
        <f t="shared" si="6"/>
        <v>#NAME?</v>
      </c>
      <c r="I226" s="49">
        <f>COUNTIF(F$2:F226,"="&amp;F226)</f>
        <v>4</v>
      </c>
      <c r="J226" s="49">
        <f>_xlfn.COUNTIFS(I$2:I226,"=1")</f>
        <v>26</v>
      </c>
      <c r="K226" s="49">
        <f>_xlfn.COUNTIFS(I$2:I226,"=1",H$2:H226,"="&amp;H226)</f>
        <v>26</v>
      </c>
      <c r="L226" s="53">
        <v>42120</v>
      </c>
      <c r="M226" s="50" t="str">
        <f t="shared" si="7"/>
        <v>ok</v>
      </c>
    </row>
    <row r="227" spans="1:13" ht="12">
      <c r="A227" s="51">
        <v>42197</v>
      </c>
      <c r="B227" s="49" t="s">
        <v>42</v>
      </c>
      <c r="C227" s="49" t="s">
        <v>163</v>
      </c>
      <c r="D227" s="50" t="s">
        <v>46</v>
      </c>
      <c r="E227" s="50">
        <v>39</v>
      </c>
      <c r="F227" s="49" t="s">
        <v>228</v>
      </c>
      <c r="G227" s="52">
        <v>0.007789351851851852</v>
      </c>
      <c r="H227" s="54" t="e">
        <f t="shared" si="6"/>
        <v>#NAME?</v>
      </c>
      <c r="I227" s="49">
        <f>COUNTIF(F$2:F227,"="&amp;F227)</f>
        <v>3</v>
      </c>
      <c r="J227" s="49">
        <f>_xlfn.COUNTIFS(I$2:I227,"=1")</f>
        <v>26</v>
      </c>
      <c r="K227" s="49">
        <f>_xlfn.COUNTIFS(I$2:I227,"=1",H$2:H227,"="&amp;H227)</f>
        <v>26</v>
      </c>
      <c r="L227" s="53">
        <v>42197</v>
      </c>
      <c r="M227" s="50" t="str">
        <f t="shared" si="7"/>
        <v>ok</v>
      </c>
    </row>
    <row r="228" spans="1:13" ht="12">
      <c r="A228" s="51">
        <v>42211</v>
      </c>
      <c r="B228" s="49" t="s">
        <v>42</v>
      </c>
      <c r="C228" s="49" t="s">
        <v>163</v>
      </c>
      <c r="D228" s="50" t="s">
        <v>46</v>
      </c>
      <c r="E228" s="50">
        <v>45</v>
      </c>
      <c r="F228" s="49" t="s">
        <v>233</v>
      </c>
      <c r="G228" s="52">
        <v>0.007789351851851852</v>
      </c>
      <c r="H228" s="54" t="e">
        <f t="shared" si="6"/>
        <v>#NAME?</v>
      </c>
      <c r="I228" s="49">
        <f>COUNTIF(F$2:F228,"="&amp;F228)</f>
        <v>2</v>
      </c>
      <c r="J228" s="49">
        <f>_xlfn.COUNTIFS(I$2:I228,"=1")</f>
        <v>26</v>
      </c>
      <c r="K228" s="49">
        <f>_xlfn.COUNTIFS(I$2:I228,"=1",H$2:H228,"="&amp;H228)</f>
        <v>26</v>
      </c>
      <c r="L228" s="53">
        <v>42211</v>
      </c>
      <c r="M228" s="50" t="str">
        <f t="shared" si="7"/>
        <v>ok</v>
      </c>
    </row>
    <row r="229" spans="1:13" ht="12">
      <c r="A229" s="51">
        <v>41973</v>
      </c>
      <c r="B229" s="49" t="s">
        <v>42</v>
      </c>
      <c r="C229" s="49" t="s">
        <v>129</v>
      </c>
      <c r="D229" s="50" t="s">
        <v>46</v>
      </c>
      <c r="E229" s="50">
        <v>23</v>
      </c>
      <c r="F229" s="49" t="s">
        <v>131</v>
      </c>
      <c r="G229" s="52">
        <v>0.007800925925925925</v>
      </c>
      <c r="H229" s="54" t="e">
        <f t="shared" si="6"/>
        <v>#NAME?</v>
      </c>
      <c r="I229" s="49">
        <f>COUNTIF(F$2:F229,"="&amp;F229)</f>
        <v>22</v>
      </c>
      <c r="J229" s="49">
        <f>_xlfn.COUNTIFS(I$2:I229,"=1")</f>
        <v>26</v>
      </c>
      <c r="K229" s="49">
        <f>_xlfn.COUNTIFS(I$2:I229,"=1",H$2:H229,"="&amp;H229)</f>
        <v>26</v>
      </c>
      <c r="L229" s="53">
        <v>41973</v>
      </c>
      <c r="M229" s="50" t="str">
        <f t="shared" si="7"/>
        <v>ok</v>
      </c>
    </row>
    <row r="230" spans="1:13" ht="12">
      <c r="A230" s="51">
        <v>42043</v>
      </c>
      <c r="B230" s="49" t="s">
        <v>42</v>
      </c>
      <c r="C230" s="49" t="s">
        <v>163</v>
      </c>
      <c r="D230" s="50" t="s">
        <v>46</v>
      </c>
      <c r="E230" s="50">
        <v>13</v>
      </c>
      <c r="F230" s="49" t="s">
        <v>165</v>
      </c>
      <c r="G230" s="52">
        <v>0.007800925925925925</v>
      </c>
      <c r="H230" s="54" t="e">
        <f t="shared" si="6"/>
        <v>#NAME?</v>
      </c>
      <c r="I230" s="49">
        <f>COUNTIF(F$2:F230,"="&amp;F230)</f>
        <v>12</v>
      </c>
      <c r="J230" s="49">
        <f>_xlfn.COUNTIFS(I$2:I230,"=1")</f>
        <v>26</v>
      </c>
      <c r="K230" s="49">
        <f>_xlfn.COUNTIFS(I$2:I230,"=1",H$2:H230,"="&amp;H230)</f>
        <v>26</v>
      </c>
      <c r="L230" s="53">
        <v>42043</v>
      </c>
      <c r="M230" s="50" t="str">
        <f t="shared" si="7"/>
        <v>ok</v>
      </c>
    </row>
    <row r="231" spans="1:13" ht="12">
      <c r="A231" s="51">
        <v>42113</v>
      </c>
      <c r="B231" s="49" t="s">
        <v>42</v>
      </c>
      <c r="C231" s="49" t="s">
        <v>163</v>
      </c>
      <c r="D231" s="50" t="s">
        <v>46</v>
      </c>
      <c r="E231" s="50">
        <v>34</v>
      </c>
      <c r="F231" s="49" t="s">
        <v>131</v>
      </c>
      <c r="G231" s="52">
        <v>0.007800925925925925</v>
      </c>
      <c r="H231" s="54" t="e">
        <f t="shared" si="6"/>
        <v>#NAME?</v>
      </c>
      <c r="I231" s="49">
        <f>COUNTIF(F$2:F231,"="&amp;F231)</f>
        <v>23</v>
      </c>
      <c r="J231" s="49">
        <f>_xlfn.COUNTIFS(I$2:I231,"=1")</f>
        <v>26</v>
      </c>
      <c r="K231" s="49">
        <f>_xlfn.COUNTIFS(I$2:I231,"=1",H$2:H231,"="&amp;H231)</f>
        <v>26</v>
      </c>
      <c r="L231" s="53">
        <v>42113</v>
      </c>
      <c r="M231" s="50" t="str">
        <f t="shared" si="7"/>
        <v>ok</v>
      </c>
    </row>
    <row r="232" spans="1:13" ht="12">
      <c r="A232" s="51">
        <v>42148</v>
      </c>
      <c r="B232" s="49" t="s">
        <v>42</v>
      </c>
      <c r="C232" s="49" t="s">
        <v>163</v>
      </c>
      <c r="D232" s="50" t="s">
        <v>46</v>
      </c>
      <c r="E232" s="50">
        <v>38</v>
      </c>
      <c r="F232" s="49" t="s">
        <v>143</v>
      </c>
      <c r="G232" s="52">
        <v>0.007800925925925925</v>
      </c>
      <c r="H232" s="54" t="e">
        <f t="shared" si="6"/>
        <v>#NAME?</v>
      </c>
      <c r="I232" s="49">
        <f>COUNTIF(F$2:F232,"="&amp;F232)</f>
        <v>7</v>
      </c>
      <c r="J232" s="49">
        <f>_xlfn.COUNTIFS(I$2:I232,"=1")</f>
        <v>26</v>
      </c>
      <c r="K232" s="49">
        <f>_xlfn.COUNTIFS(I$2:I232,"=1",H$2:H232,"="&amp;H232)</f>
        <v>26</v>
      </c>
      <c r="L232" s="53">
        <v>42148</v>
      </c>
      <c r="M232" s="50" t="str">
        <f t="shared" si="7"/>
        <v>ok</v>
      </c>
    </row>
    <row r="233" spans="1:13" ht="12">
      <c r="A233" s="51">
        <v>42232</v>
      </c>
      <c r="B233" s="49" t="s">
        <v>42</v>
      </c>
      <c r="C233" s="49" t="s">
        <v>163</v>
      </c>
      <c r="D233" s="50" t="s">
        <v>46</v>
      </c>
      <c r="E233" s="50">
        <v>35</v>
      </c>
      <c r="F233" s="49" t="s">
        <v>140</v>
      </c>
      <c r="G233" s="52">
        <v>0.007824074074074075</v>
      </c>
      <c r="H233" s="54" t="e">
        <f t="shared" si="6"/>
        <v>#NAME?</v>
      </c>
      <c r="I233" s="49">
        <f>COUNTIF(F$2:F233,"="&amp;F233)</f>
        <v>3</v>
      </c>
      <c r="J233" s="49">
        <f>_xlfn.COUNTIFS(I$2:I233,"=1")</f>
        <v>26</v>
      </c>
      <c r="K233" s="49">
        <f>_xlfn.COUNTIFS(I$2:I233,"=1",H$2:H233,"="&amp;H233)</f>
        <v>26</v>
      </c>
      <c r="L233" s="53">
        <v>42232</v>
      </c>
      <c r="M233" s="50" t="str">
        <f t="shared" si="7"/>
        <v>ok</v>
      </c>
    </row>
    <row r="234" spans="1:13" ht="12">
      <c r="A234" s="48">
        <v>41889</v>
      </c>
      <c r="B234" s="23" t="s">
        <v>42</v>
      </c>
      <c r="C234" s="24" t="s">
        <v>129</v>
      </c>
      <c r="D234" s="25" t="s">
        <v>46</v>
      </c>
      <c r="E234" s="62">
        <v>36</v>
      </c>
      <c r="F234" s="65" t="s">
        <v>130</v>
      </c>
      <c r="G234" s="64">
        <v>0.007835648148148149</v>
      </c>
      <c r="H234" s="54" t="e">
        <f t="shared" si="6"/>
        <v>#NAME?</v>
      </c>
      <c r="I234" s="49">
        <f>COUNTIF(F$2:F234,"="&amp;F234)</f>
        <v>3</v>
      </c>
      <c r="J234" s="49">
        <f>_xlfn.COUNTIFS(I$2:I234,"=1")</f>
        <v>26</v>
      </c>
      <c r="K234" s="49">
        <f>_xlfn.COUNTIFS(I$2:I234,"=1",H$2:H234,"="&amp;H234)</f>
        <v>26</v>
      </c>
      <c r="L234" s="53">
        <v>41889</v>
      </c>
      <c r="M234" s="50" t="str">
        <f t="shared" si="7"/>
        <v>ok</v>
      </c>
    </row>
    <row r="235" spans="1:13" ht="12">
      <c r="A235" s="51">
        <v>41938</v>
      </c>
      <c r="B235" s="49" t="s">
        <v>42</v>
      </c>
      <c r="C235" s="49" t="s">
        <v>129</v>
      </c>
      <c r="D235" s="50" t="s">
        <v>46</v>
      </c>
      <c r="E235" s="60">
        <v>28</v>
      </c>
      <c r="F235" s="49" t="s">
        <v>139</v>
      </c>
      <c r="G235" s="61">
        <v>0.007835648148148149</v>
      </c>
      <c r="H235" s="54" t="e">
        <f t="shared" si="6"/>
        <v>#NAME?</v>
      </c>
      <c r="I235" s="49">
        <f>COUNTIF(F$2:F235,"="&amp;F235)</f>
        <v>5</v>
      </c>
      <c r="J235" s="49">
        <f>_xlfn.COUNTIFS(I$2:I235,"=1")</f>
        <v>26</v>
      </c>
      <c r="K235" s="49">
        <f>_xlfn.COUNTIFS(I$2:I235,"=1",H$2:H235,"="&amp;H235)</f>
        <v>26</v>
      </c>
      <c r="L235" s="53">
        <v>41938</v>
      </c>
      <c r="M235" s="50" t="str">
        <f t="shared" si="7"/>
        <v>ok</v>
      </c>
    </row>
    <row r="236" spans="1:13" ht="12">
      <c r="A236" s="48">
        <v>41938</v>
      </c>
      <c r="B236" s="23" t="s">
        <v>42</v>
      </c>
      <c r="C236" s="24" t="s">
        <v>129</v>
      </c>
      <c r="D236" s="25" t="s">
        <v>46</v>
      </c>
      <c r="E236" s="62">
        <v>28</v>
      </c>
      <c r="F236" s="65" t="s">
        <v>139</v>
      </c>
      <c r="G236" s="64">
        <v>0.007835648148148149</v>
      </c>
      <c r="H236" s="54" t="e">
        <f t="shared" si="6"/>
        <v>#NAME?</v>
      </c>
      <c r="I236" s="49">
        <f>COUNTIF(F$2:F236,"="&amp;F236)</f>
        <v>6</v>
      </c>
      <c r="J236" s="49">
        <f>_xlfn.COUNTIFS(I$2:I236,"=1")</f>
        <v>26</v>
      </c>
      <c r="K236" s="49">
        <f>_xlfn.COUNTIFS(I$2:I236,"=1",H$2:H236,"="&amp;H236)</f>
        <v>26</v>
      </c>
      <c r="L236" s="53">
        <v>41938</v>
      </c>
      <c r="M236" s="50" t="str">
        <f t="shared" si="7"/>
        <v>ok</v>
      </c>
    </row>
    <row r="237" spans="1:13" ht="12">
      <c r="A237" s="51">
        <v>42134</v>
      </c>
      <c r="B237" s="49" t="s">
        <v>42</v>
      </c>
      <c r="C237" s="49" t="s">
        <v>163</v>
      </c>
      <c r="D237" s="50" t="s">
        <v>46</v>
      </c>
      <c r="E237" s="50">
        <v>33</v>
      </c>
      <c r="F237" s="49" t="s">
        <v>135</v>
      </c>
      <c r="G237" s="52">
        <v>0.007835648148148149</v>
      </c>
      <c r="H237" s="54" t="e">
        <f t="shared" si="6"/>
        <v>#NAME?</v>
      </c>
      <c r="I237" s="49">
        <f>COUNTIF(F$2:F237,"="&amp;F237)</f>
        <v>13</v>
      </c>
      <c r="J237" s="49">
        <f>_xlfn.COUNTIFS(I$2:I237,"=1")</f>
        <v>26</v>
      </c>
      <c r="K237" s="49">
        <f>_xlfn.COUNTIFS(I$2:I237,"=1",H$2:H237,"="&amp;H237)</f>
        <v>26</v>
      </c>
      <c r="L237" s="53">
        <v>42134</v>
      </c>
      <c r="M237" s="50" t="str">
        <f t="shared" si="7"/>
        <v>ok</v>
      </c>
    </row>
    <row r="238" spans="1:13" ht="12">
      <c r="A238" s="51">
        <v>42218</v>
      </c>
      <c r="B238" s="49" t="s">
        <v>42</v>
      </c>
      <c r="C238" s="49" t="s">
        <v>163</v>
      </c>
      <c r="D238" s="50" t="s">
        <v>46</v>
      </c>
      <c r="E238" s="50">
        <v>43</v>
      </c>
      <c r="F238" s="49" t="s">
        <v>228</v>
      </c>
      <c r="G238" s="52">
        <v>0.007835648148148149</v>
      </c>
      <c r="H238" s="54" t="e">
        <f t="shared" si="6"/>
        <v>#NAME?</v>
      </c>
      <c r="I238" s="49">
        <f>COUNTIF(F$2:F238,"="&amp;F238)</f>
        <v>4</v>
      </c>
      <c r="J238" s="49">
        <f>_xlfn.COUNTIFS(I$2:I238,"=1")</f>
        <v>26</v>
      </c>
      <c r="K238" s="49">
        <f>_xlfn.COUNTIFS(I$2:I238,"=1",H$2:H238,"="&amp;H238)</f>
        <v>26</v>
      </c>
      <c r="L238" s="53">
        <v>42218</v>
      </c>
      <c r="M238" s="50" t="str">
        <f t="shared" si="7"/>
        <v>ok</v>
      </c>
    </row>
    <row r="239" spans="1:13" ht="12">
      <c r="A239" s="51">
        <v>42169</v>
      </c>
      <c r="B239" s="49" t="s">
        <v>42</v>
      </c>
      <c r="C239" s="49" t="s">
        <v>163</v>
      </c>
      <c r="D239" s="50" t="s">
        <v>46</v>
      </c>
      <c r="E239" s="50">
        <v>42</v>
      </c>
      <c r="F239" s="49" t="s">
        <v>228</v>
      </c>
      <c r="G239" s="52">
        <v>0.007847222222222222</v>
      </c>
      <c r="H239" s="54" t="e">
        <f t="shared" si="6"/>
        <v>#NAME?</v>
      </c>
      <c r="I239" s="49">
        <f>COUNTIF(F$2:F239,"="&amp;F239)</f>
        <v>5</v>
      </c>
      <c r="J239" s="49">
        <f>_xlfn.COUNTIFS(I$2:I239,"=1")</f>
        <v>26</v>
      </c>
      <c r="K239" s="49">
        <f>_xlfn.COUNTIFS(I$2:I239,"=1",H$2:H239,"="&amp;H239)</f>
        <v>26</v>
      </c>
      <c r="L239" s="53">
        <v>42169</v>
      </c>
      <c r="M239" s="50" t="str">
        <f t="shared" si="7"/>
        <v>ok</v>
      </c>
    </row>
    <row r="240" spans="1:13" ht="12">
      <c r="A240" s="48">
        <v>41924</v>
      </c>
      <c r="B240" s="23" t="s">
        <v>42</v>
      </c>
      <c r="C240" s="24" t="s">
        <v>129</v>
      </c>
      <c r="D240" s="25" t="s">
        <v>46</v>
      </c>
      <c r="E240" s="62">
        <v>28</v>
      </c>
      <c r="F240" s="65" t="s">
        <v>130</v>
      </c>
      <c r="G240" s="64">
        <v>0.007870370370370371</v>
      </c>
      <c r="H240" s="54" t="e">
        <f t="shared" si="6"/>
        <v>#NAME?</v>
      </c>
      <c r="I240" s="49">
        <f>COUNTIF(F$2:F240,"="&amp;F240)</f>
        <v>4</v>
      </c>
      <c r="J240" s="49">
        <f>_xlfn.COUNTIFS(I$2:I240,"=1")</f>
        <v>26</v>
      </c>
      <c r="K240" s="49">
        <f>_xlfn.COUNTIFS(I$2:I240,"=1",H$2:H240,"="&amp;H240)</f>
        <v>26</v>
      </c>
      <c r="L240" s="53">
        <v>41924</v>
      </c>
      <c r="M240" s="50" t="str">
        <f t="shared" si="7"/>
        <v>ok</v>
      </c>
    </row>
    <row r="241" spans="1:13" ht="12">
      <c r="A241" s="51">
        <v>42162</v>
      </c>
      <c r="B241" s="49" t="s">
        <v>42</v>
      </c>
      <c r="C241" s="49" t="s">
        <v>163</v>
      </c>
      <c r="D241" s="50" t="s">
        <v>46</v>
      </c>
      <c r="E241" s="50">
        <v>40</v>
      </c>
      <c r="F241" s="49" t="s">
        <v>139</v>
      </c>
      <c r="G241" s="52">
        <v>0.007870370370370371</v>
      </c>
      <c r="H241" s="54" t="e">
        <f t="shared" si="6"/>
        <v>#NAME?</v>
      </c>
      <c r="I241" s="49">
        <f>COUNTIF(F$2:F241,"="&amp;F241)</f>
        <v>7</v>
      </c>
      <c r="J241" s="49">
        <f>_xlfn.COUNTIFS(I$2:I241,"=1")</f>
        <v>26</v>
      </c>
      <c r="K241" s="49">
        <f>_xlfn.COUNTIFS(I$2:I241,"=1",H$2:H241,"="&amp;H241)</f>
        <v>26</v>
      </c>
      <c r="L241" s="53">
        <v>42162</v>
      </c>
      <c r="M241" s="50" t="str">
        <f t="shared" si="7"/>
        <v>ok</v>
      </c>
    </row>
    <row r="242" spans="1:13" ht="12">
      <c r="A242" s="51">
        <v>42099</v>
      </c>
      <c r="B242" s="49" t="s">
        <v>42</v>
      </c>
      <c r="C242" s="49" t="s">
        <v>163</v>
      </c>
      <c r="D242" s="50" t="s">
        <v>46</v>
      </c>
      <c r="E242" s="50">
        <v>25</v>
      </c>
      <c r="F242" s="49" t="s">
        <v>143</v>
      </c>
      <c r="G242" s="52">
        <v>0.007881944444444445</v>
      </c>
      <c r="H242" s="54" t="e">
        <f t="shared" si="6"/>
        <v>#NAME?</v>
      </c>
      <c r="I242" s="49">
        <f>COUNTIF(F$2:F242,"="&amp;F242)</f>
        <v>8</v>
      </c>
      <c r="J242" s="49">
        <f>_xlfn.COUNTIFS(I$2:I242,"=1")</f>
        <v>26</v>
      </c>
      <c r="K242" s="49">
        <f>_xlfn.COUNTIFS(I$2:I242,"=1",H$2:H242,"="&amp;H242)</f>
        <v>26</v>
      </c>
      <c r="L242" s="53">
        <v>42099</v>
      </c>
      <c r="M242" s="50" t="str">
        <f t="shared" si="7"/>
        <v>ok</v>
      </c>
    </row>
    <row r="243" spans="1:13" ht="12">
      <c r="A243" s="48">
        <v>41903</v>
      </c>
      <c r="B243" s="23" t="s">
        <v>42</v>
      </c>
      <c r="C243" s="24" t="s">
        <v>129</v>
      </c>
      <c r="D243" s="25" t="s">
        <v>46</v>
      </c>
      <c r="E243" s="62">
        <v>26</v>
      </c>
      <c r="F243" s="23" t="s">
        <v>130</v>
      </c>
      <c r="G243" s="64">
        <v>0.007905092592592592</v>
      </c>
      <c r="H243" s="54" t="e">
        <f t="shared" si="6"/>
        <v>#NAME?</v>
      </c>
      <c r="I243" s="49">
        <f>COUNTIF(F$2:F243,"="&amp;F243)</f>
        <v>5</v>
      </c>
      <c r="J243" s="49">
        <f>_xlfn.COUNTIFS(I$2:I243,"=1")</f>
        <v>26</v>
      </c>
      <c r="K243" s="49">
        <f>_xlfn.COUNTIFS(I$2:I243,"=1",H$2:H243,"="&amp;H243)</f>
        <v>26</v>
      </c>
      <c r="L243" s="53">
        <v>41903</v>
      </c>
      <c r="M243" s="50" t="str">
        <f t="shared" si="7"/>
        <v>ok</v>
      </c>
    </row>
    <row r="244" spans="1:13" ht="12">
      <c r="A244" s="51">
        <v>42197</v>
      </c>
      <c r="B244" s="49" t="s">
        <v>42</v>
      </c>
      <c r="C244" s="49" t="s">
        <v>163</v>
      </c>
      <c r="D244" s="50" t="s">
        <v>46</v>
      </c>
      <c r="E244" s="50">
        <v>42</v>
      </c>
      <c r="F244" s="49" t="s">
        <v>143</v>
      </c>
      <c r="G244" s="52">
        <v>0.007905092592592592</v>
      </c>
      <c r="H244" s="54" t="e">
        <f t="shared" si="6"/>
        <v>#NAME?</v>
      </c>
      <c r="I244" s="49">
        <f>COUNTIF(F$2:F244,"="&amp;F244)</f>
        <v>9</v>
      </c>
      <c r="J244" s="49">
        <f>_xlfn.COUNTIFS(I$2:I244,"=1")</f>
        <v>26</v>
      </c>
      <c r="K244" s="49">
        <f>_xlfn.COUNTIFS(I$2:I244,"=1",H$2:H244,"="&amp;H244)</f>
        <v>26</v>
      </c>
      <c r="L244" s="53">
        <v>42197</v>
      </c>
      <c r="M244" s="50" t="str">
        <f t="shared" si="7"/>
        <v>ok</v>
      </c>
    </row>
    <row r="245" spans="1:13" ht="12">
      <c r="A245" s="51">
        <v>42232</v>
      </c>
      <c r="B245" s="49" t="s">
        <v>42</v>
      </c>
      <c r="C245" s="49" t="s">
        <v>170</v>
      </c>
      <c r="D245" s="50" t="s">
        <v>46</v>
      </c>
      <c r="E245" s="50">
        <v>20</v>
      </c>
      <c r="F245" s="49" t="s">
        <v>165</v>
      </c>
      <c r="G245" s="52">
        <v>0.007905092592592592</v>
      </c>
      <c r="H245" s="54" t="e">
        <f t="shared" si="6"/>
        <v>#NAME?</v>
      </c>
      <c r="I245" s="49">
        <f>COUNTIF(F$2:F245,"="&amp;F245)</f>
        <v>13</v>
      </c>
      <c r="J245" s="49">
        <f>_xlfn.COUNTIFS(I$2:I245,"=1")</f>
        <v>26</v>
      </c>
      <c r="K245" s="49">
        <f>_xlfn.COUNTIFS(I$2:I245,"=1",H$2:H245,"="&amp;H245)</f>
        <v>26</v>
      </c>
      <c r="L245" s="53">
        <v>42232</v>
      </c>
      <c r="M245" s="50" t="str">
        <f t="shared" si="7"/>
        <v>ok</v>
      </c>
    </row>
    <row r="246" spans="1:13" ht="12">
      <c r="A246" s="51">
        <v>41889</v>
      </c>
      <c r="B246" s="49" t="s">
        <v>42</v>
      </c>
      <c r="C246" s="49" t="s">
        <v>129</v>
      </c>
      <c r="D246" s="50" t="s">
        <v>46</v>
      </c>
      <c r="E246" s="60">
        <v>39</v>
      </c>
      <c r="F246" s="49" t="s">
        <v>143</v>
      </c>
      <c r="G246" s="61">
        <v>0.007928240740740741</v>
      </c>
      <c r="H246" s="54" t="e">
        <f t="shared" si="6"/>
        <v>#NAME?</v>
      </c>
      <c r="I246" s="49">
        <f>COUNTIF(F$2:F246,"="&amp;F246)</f>
        <v>10</v>
      </c>
      <c r="J246" s="49">
        <f>_xlfn.COUNTIFS(I$2:I246,"=1")</f>
        <v>26</v>
      </c>
      <c r="K246" s="49">
        <f>_xlfn.COUNTIFS(I$2:I246,"=1",H$2:H246,"="&amp;H246)</f>
        <v>26</v>
      </c>
      <c r="L246" s="53">
        <v>41889</v>
      </c>
      <c r="M246" s="50" t="str">
        <f t="shared" si="7"/>
        <v>ok</v>
      </c>
    </row>
    <row r="247" spans="1:13" ht="12">
      <c r="A247" s="48">
        <v>41945</v>
      </c>
      <c r="B247" s="23" t="s">
        <v>42</v>
      </c>
      <c r="C247" s="24" t="s">
        <v>129</v>
      </c>
      <c r="D247" s="25" t="s">
        <v>46</v>
      </c>
      <c r="E247" s="62">
        <v>33</v>
      </c>
      <c r="F247" s="23" t="s">
        <v>139</v>
      </c>
      <c r="G247" s="64">
        <v>0.007928240740740741</v>
      </c>
      <c r="H247" s="54" t="e">
        <f t="shared" si="6"/>
        <v>#NAME?</v>
      </c>
      <c r="I247" s="49">
        <f>COUNTIF(F$2:F247,"="&amp;F247)</f>
        <v>8</v>
      </c>
      <c r="J247" s="49">
        <f>_xlfn.COUNTIFS(I$2:I247,"=1")</f>
        <v>26</v>
      </c>
      <c r="K247" s="49">
        <f>_xlfn.COUNTIFS(I$2:I247,"=1",H$2:H247,"="&amp;H247)</f>
        <v>26</v>
      </c>
      <c r="L247" s="53">
        <v>41945</v>
      </c>
      <c r="M247" s="50" t="str">
        <f t="shared" si="7"/>
        <v>ok</v>
      </c>
    </row>
    <row r="248" spans="1:13" ht="12">
      <c r="A248" s="48">
        <v>41945</v>
      </c>
      <c r="B248" s="23" t="s">
        <v>42</v>
      </c>
      <c r="C248" s="24" t="s">
        <v>129</v>
      </c>
      <c r="D248" s="25" t="s">
        <v>46</v>
      </c>
      <c r="E248" s="62">
        <v>34</v>
      </c>
      <c r="F248" s="23" t="s">
        <v>130</v>
      </c>
      <c r="G248" s="64">
        <v>0.007928240740740741</v>
      </c>
      <c r="H248" s="54" t="e">
        <f t="shared" si="6"/>
        <v>#NAME?</v>
      </c>
      <c r="I248" s="49">
        <f>COUNTIF(F$2:F248,"="&amp;F248)</f>
        <v>6</v>
      </c>
      <c r="J248" s="49">
        <f>_xlfn.COUNTIFS(I$2:I248,"=1")</f>
        <v>26</v>
      </c>
      <c r="K248" s="49">
        <f>_xlfn.COUNTIFS(I$2:I248,"=1",H$2:H248,"="&amp;H248)</f>
        <v>26</v>
      </c>
      <c r="L248" s="53">
        <v>41945</v>
      </c>
      <c r="M248" s="50" t="str">
        <f t="shared" si="7"/>
        <v>ok</v>
      </c>
    </row>
    <row r="249" spans="1:13" ht="12">
      <c r="A249" s="51">
        <v>42078</v>
      </c>
      <c r="B249" s="49" t="s">
        <v>42</v>
      </c>
      <c r="C249" s="49" t="s">
        <v>163</v>
      </c>
      <c r="D249" s="50" t="s">
        <v>46</v>
      </c>
      <c r="E249" s="50">
        <v>27</v>
      </c>
      <c r="F249" s="49" t="s">
        <v>131</v>
      </c>
      <c r="G249" s="52">
        <v>0.007928240740740741</v>
      </c>
      <c r="H249" s="54" t="e">
        <f t="shared" si="6"/>
        <v>#NAME?</v>
      </c>
      <c r="I249" s="49">
        <f>COUNTIF(F$2:F249,"="&amp;F249)</f>
        <v>24</v>
      </c>
      <c r="J249" s="49">
        <f>_xlfn.COUNTIFS(I$2:I249,"=1")</f>
        <v>26</v>
      </c>
      <c r="K249" s="49">
        <f>_xlfn.COUNTIFS(I$2:I249,"=1",H$2:H249,"="&amp;H249)</f>
        <v>26</v>
      </c>
      <c r="L249" s="53">
        <v>42078</v>
      </c>
      <c r="M249" s="50" t="str">
        <f t="shared" si="7"/>
        <v>ok</v>
      </c>
    </row>
    <row r="250" spans="1:13" ht="12">
      <c r="A250" s="51">
        <v>41917</v>
      </c>
      <c r="B250" s="49" t="s">
        <v>42</v>
      </c>
      <c r="C250" s="49" t="s">
        <v>129</v>
      </c>
      <c r="D250" s="50" t="s">
        <v>46</v>
      </c>
      <c r="E250" s="60">
        <v>30</v>
      </c>
      <c r="F250" s="49" t="s">
        <v>135</v>
      </c>
      <c r="G250" s="61">
        <v>0.007939814814814814</v>
      </c>
      <c r="H250" s="54" t="e">
        <f t="shared" si="6"/>
        <v>#NAME?</v>
      </c>
      <c r="I250" s="49">
        <f>COUNTIF(F$2:F250,"="&amp;F250)</f>
        <v>14</v>
      </c>
      <c r="J250" s="49">
        <f>_xlfn.COUNTIFS(I$2:I250,"=1")</f>
        <v>26</v>
      </c>
      <c r="K250" s="49">
        <f>_xlfn.COUNTIFS(I$2:I250,"=1",H$2:H250,"="&amp;H250)</f>
        <v>26</v>
      </c>
      <c r="L250" s="53">
        <v>41917</v>
      </c>
      <c r="M250" s="50" t="str">
        <f t="shared" si="7"/>
        <v>ok</v>
      </c>
    </row>
    <row r="251" spans="1:13" ht="12">
      <c r="A251" s="51">
        <v>42071</v>
      </c>
      <c r="B251" s="49" t="s">
        <v>42</v>
      </c>
      <c r="C251" s="49" t="s">
        <v>163</v>
      </c>
      <c r="D251" s="50" t="s">
        <v>46</v>
      </c>
      <c r="E251" s="50">
        <v>28</v>
      </c>
      <c r="F251" s="49" t="s">
        <v>135</v>
      </c>
      <c r="G251" s="52">
        <v>0.007951388888888888</v>
      </c>
      <c r="H251" s="54" t="e">
        <f t="shared" si="6"/>
        <v>#NAME?</v>
      </c>
      <c r="I251" s="49">
        <f>COUNTIF(F$2:F251,"="&amp;F251)</f>
        <v>15</v>
      </c>
      <c r="J251" s="49">
        <f>_xlfn.COUNTIFS(I$2:I251,"=1")</f>
        <v>26</v>
      </c>
      <c r="K251" s="49">
        <f>_xlfn.COUNTIFS(I$2:I251,"=1",H$2:H251,"="&amp;H251)</f>
        <v>26</v>
      </c>
      <c r="L251" s="53">
        <v>42071</v>
      </c>
      <c r="M251" s="50" t="str">
        <f t="shared" si="7"/>
        <v>ok</v>
      </c>
    </row>
    <row r="252" spans="1:13" ht="12">
      <c r="A252" s="51">
        <v>42169</v>
      </c>
      <c r="B252" s="49" t="s">
        <v>42</v>
      </c>
      <c r="C252" s="49" t="s">
        <v>163</v>
      </c>
      <c r="D252" s="50" t="s">
        <v>46</v>
      </c>
      <c r="E252" s="50">
        <v>45</v>
      </c>
      <c r="F252" s="49" t="s">
        <v>131</v>
      </c>
      <c r="G252" s="52">
        <v>0.007951388888888888</v>
      </c>
      <c r="H252" s="54" t="e">
        <f t="shared" si="6"/>
        <v>#NAME?</v>
      </c>
      <c r="I252" s="49">
        <f>COUNTIF(F$2:F252,"="&amp;F252)</f>
        <v>25</v>
      </c>
      <c r="J252" s="49">
        <f>_xlfn.COUNTIFS(I$2:I252,"=1")</f>
        <v>26</v>
      </c>
      <c r="K252" s="49">
        <f>_xlfn.COUNTIFS(I$2:I252,"=1",H$2:H252,"="&amp;H252)</f>
        <v>26</v>
      </c>
      <c r="L252" s="53">
        <v>42169</v>
      </c>
      <c r="M252" s="50" t="str">
        <f t="shared" si="7"/>
        <v>ok</v>
      </c>
    </row>
    <row r="253" spans="1:13" ht="12">
      <c r="A253" s="51">
        <v>42176</v>
      </c>
      <c r="B253" s="49" t="s">
        <v>42</v>
      </c>
      <c r="C253" s="49" t="s">
        <v>163</v>
      </c>
      <c r="D253" s="50" t="s">
        <v>46</v>
      </c>
      <c r="E253" s="50">
        <v>63</v>
      </c>
      <c r="F253" s="49" t="s">
        <v>143</v>
      </c>
      <c r="G253" s="52">
        <v>0.007962962962962963</v>
      </c>
      <c r="H253" s="54" t="e">
        <f t="shared" si="6"/>
        <v>#NAME?</v>
      </c>
      <c r="I253" s="49">
        <f>COUNTIF(F$2:F253,"="&amp;F253)</f>
        <v>11</v>
      </c>
      <c r="J253" s="49">
        <f>_xlfn.COUNTIFS(I$2:I253,"=1")</f>
        <v>26</v>
      </c>
      <c r="K253" s="49">
        <f>_xlfn.COUNTIFS(I$2:I253,"=1",H$2:H253,"="&amp;H253)</f>
        <v>26</v>
      </c>
      <c r="L253" s="53">
        <v>42176</v>
      </c>
      <c r="M253" s="50" t="str">
        <f t="shared" si="7"/>
        <v>ok</v>
      </c>
    </row>
    <row r="254" spans="1:13" ht="12">
      <c r="A254" s="51">
        <v>42218</v>
      </c>
      <c r="B254" s="49" t="s">
        <v>42</v>
      </c>
      <c r="C254" s="49" t="s">
        <v>163</v>
      </c>
      <c r="D254" s="50" t="s">
        <v>46</v>
      </c>
      <c r="E254" s="50">
        <v>45</v>
      </c>
      <c r="F254" s="49" t="s">
        <v>233</v>
      </c>
      <c r="G254" s="52">
        <v>0.007962962962962963</v>
      </c>
      <c r="H254" s="54" t="e">
        <f t="shared" si="6"/>
        <v>#NAME?</v>
      </c>
      <c r="I254" s="49">
        <f>COUNTIF(F$2:F254,"="&amp;F254)</f>
        <v>3</v>
      </c>
      <c r="J254" s="49">
        <f>_xlfn.COUNTIFS(I$2:I254,"=1")</f>
        <v>26</v>
      </c>
      <c r="K254" s="49">
        <f>_xlfn.COUNTIFS(I$2:I254,"=1",H$2:H254,"="&amp;H254)</f>
        <v>26</v>
      </c>
      <c r="L254" s="53">
        <v>42218</v>
      </c>
      <c r="M254" s="50" t="str">
        <f t="shared" si="7"/>
        <v>ok</v>
      </c>
    </row>
    <row r="255" spans="1:13" ht="12">
      <c r="A255" s="51">
        <v>41903</v>
      </c>
      <c r="B255" s="49" t="s">
        <v>42</v>
      </c>
      <c r="C255" s="49" t="s">
        <v>129</v>
      </c>
      <c r="D255" s="50" t="s">
        <v>46</v>
      </c>
      <c r="E255" s="60">
        <v>27</v>
      </c>
      <c r="F255" s="49" t="s">
        <v>143</v>
      </c>
      <c r="G255" s="61">
        <v>0.007974537037037037</v>
      </c>
      <c r="H255" s="54" t="e">
        <f t="shared" si="6"/>
        <v>#NAME?</v>
      </c>
      <c r="I255" s="49">
        <f>COUNTIF(F$2:F255,"="&amp;F255)</f>
        <v>12</v>
      </c>
      <c r="J255" s="49">
        <f>_xlfn.COUNTIFS(I$2:I255,"=1")</f>
        <v>26</v>
      </c>
      <c r="K255" s="49">
        <f>_xlfn.COUNTIFS(I$2:I255,"=1",H$2:H255,"="&amp;H255)</f>
        <v>26</v>
      </c>
      <c r="L255" s="53">
        <v>41903</v>
      </c>
      <c r="M255" s="50" t="str">
        <f t="shared" si="7"/>
        <v>ok</v>
      </c>
    </row>
    <row r="256" spans="1:13" ht="12">
      <c r="A256" s="48">
        <v>41966</v>
      </c>
      <c r="B256" s="23" t="s">
        <v>42</v>
      </c>
      <c r="C256" s="24" t="s">
        <v>129</v>
      </c>
      <c r="D256" s="25" t="s">
        <v>46</v>
      </c>
      <c r="E256" s="62">
        <v>32</v>
      </c>
      <c r="F256" s="23" t="s">
        <v>130</v>
      </c>
      <c r="G256" s="64">
        <v>0.007986111111111112</v>
      </c>
      <c r="H256" s="54" t="e">
        <f t="shared" si="6"/>
        <v>#NAME?</v>
      </c>
      <c r="I256" s="49">
        <f>COUNTIF(F$2:F256,"="&amp;F256)</f>
        <v>7</v>
      </c>
      <c r="J256" s="49">
        <f>_xlfn.COUNTIFS(I$2:I256,"=1")</f>
        <v>26</v>
      </c>
      <c r="K256" s="49">
        <f>_xlfn.COUNTIFS(I$2:I256,"=1",H$2:H256,"="&amp;H256)</f>
        <v>26</v>
      </c>
      <c r="L256" s="53">
        <v>41966</v>
      </c>
      <c r="M256" s="50" t="str">
        <f t="shared" si="7"/>
        <v>ok</v>
      </c>
    </row>
    <row r="257" spans="1:13" ht="12">
      <c r="A257" s="51">
        <v>41987</v>
      </c>
      <c r="B257" s="49" t="s">
        <v>42</v>
      </c>
      <c r="C257" s="49" t="s">
        <v>129</v>
      </c>
      <c r="D257" s="50" t="s">
        <v>46</v>
      </c>
      <c r="E257" s="50">
        <v>14</v>
      </c>
      <c r="F257" s="49" t="s">
        <v>166</v>
      </c>
      <c r="G257" s="52">
        <v>0.007986111111111112</v>
      </c>
      <c r="H257" s="54" t="e">
        <f t="shared" si="6"/>
        <v>#NAME?</v>
      </c>
      <c r="I257" s="49">
        <f>COUNTIF(F$2:F257,"="&amp;F257)</f>
        <v>13</v>
      </c>
      <c r="J257" s="49">
        <f>_xlfn.COUNTIFS(I$2:I257,"=1")</f>
        <v>26</v>
      </c>
      <c r="K257" s="49">
        <f>_xlfn.COUNTIFS(I$2:I257,"=1",H$2:H257,"="&amp;H257)</f>
        <v>26</v>
      </c>
      <c r="L257" s="53">
        <v>41987</v>
      </c>
      <c r="M257" s="50" t="str">
        <f t="shared" si="7"/>
        <v>ok</v>
      </c>
    </row>
    <row r="258" spans="1:13" ht="12">
      <c r="A258" s="51">
        <v>42169</v>
      </c>
      <c r="B258" s="49" t="s">
        <v>42</v>
      </c>
      <c r="C258" s="49" t="s">
        <v>163</v>
      </c>
      <c r="D258" s="50" t="s">
        <v>46</v>
      </c>
      <c r="E258" s="50">
        <v>48</v>
      </c>
      <c r="F258" s="49" t="s">
        <v>143</v>
      </c>
      <c r="G258" s="52">
        <v>0.007986111111111112</v>
      </c>
      <c r="H258" s="54" t="e">
        <f aca="true" t="shared" si="8" ref="H258:H321">VLOOKUP(F258,DOBS,3)</f>
        <v>#NAME?</v>
      </c>
      <c r="I258" s="49">
        <f>COUNTIF(F$2:F258,"="&amp;F258)</f>
        <v>14</v>
      </c>
      <c r="J258" s="49">
        <f>_xlfn.COUNTIFS(I$2:I258,"=1")</f>
        <v>26</v>
      </c>
      <c r="K258" s="49">
        <f>_xlfn.COUNTIFS(I$2:I258,"=1",H$2:H258,"="&amp;H258)</f>
        <v>26</v>
      </c>
      <c r="L258" s="53">
        <v>42169</v>
      </c>
      <c r="M258" s="50" t="str">
        <f aca="true" t="shared" si="9" ref="M258:M321">IF(ISNA(VLOOKUP(F258,NamesInTable,1,FALSE)),"NotKnown","ok")</f>
        <v>ok</v>
      </c>
    </row>
    <row r="259" spans="1:13" ht="12">
      <c r="A259" s="48">
        <v>41952</v>
      </c>
      <c r="B259" s="23" t="s">
        <v>42</v>
      </c>
      <c r="C259" s="24" t="s">
        <v>129</v>
      </c>
      <c r="D259" s="25" t="s">
        <v>46</v>
      </c>
      <c r="E259" s="62">
        <v>36</v>
      </c>
      <c r="F259" s="23" t="s">
        <v>130</v>
      </c>
      <c r="G259" s="64">
        <v>0.008020833333333333</v>
      </c>
      <c r="H259" s="54" t="e">
        <f t="shared" si="8"/>
        <v>#NAME?</v>
      </c>
      <c r="I259" s="49">
        <f>COUNTIF(F$2:F259,"="&amp;F259)</f>
        <v>8</v>
      </c>
      <c r="J259" s="49">
        <f>_xlfn.COUNTIFS(I$2:I259,"=1")</f>
        <v>26</v>
      </c>
      <c r="K259" s="49">
        <f>_xlfn.COUNTIFS(I$2:I259,"=1",H$2:H259,"="&amp;H259)</f>
        <v>26</v>
      </c>
      <c r="L259" s="53">
        <v>41952</v>
      </c>
      <c r="M259" s="50" t="str">
        <f t="shared" si="9"/>
        <v>ok</v>
      </c>
    </row>
    <row r="260" spans="1:13" ht="12">
      <c r="A260" s="48">
        <v>41896</v>
      </c>
      <c r="B260" s="23" t="s">
        <v>42</v>
      </c>
      <c r="C260" s="24" t="s">
        <v>129</v>
      </c>
      <c r="D260" s="25" t="s">
        <v>46</v>
      </c>
      <c r="E260" s="62">
        <v>44</v>
      </c>
      <c r="F260" s="23" t="s">
        <v>135</v>
      </c>
      <c r="G260" s="64">
        <v>0.008032407407407408</v>
      </c>
      <c r="H260" s="54" t="e">
        <f t="shared" si="8"/>
        <v>#NAME?</v>
      </c>
      <c r="I260" s="49">
        <f>COUNTIF(F$2:F260,"="&amp;F260)</f>
        <v>16</v>
      </c>
      <c r="J260" s="49">
        <f>_xlfn.COUNTIFS(I$2:I260,"=1")</f>
        <v>26</v>
      </c>
      <c r="K260" s="49">
        <f>_xlfn.COUNTIFS(I$2:I260,"=1",H$2:H260,"="&amp;H260)</f>
        <v>26</v>
      </c>
      <c r="L260" s="53">
        <v>41896</v>
      </c>
      <c r="M260" s="50" t="str">
        <f t="shared" si="9"/>
        <v>ok</v>
      </c>
    </row>
    <row r="261" spans="1:13" ht="12">
      <c r="A261" s="51">
        <v>42043</v>
      </c>
      <c r="B261" s="49" t="s">
        <v>42</v>
      </c>
      <c r="C261" s="49" t="s">
        <v>163</v>
      </c>
      <c r="D261" s="50" t="s">
        <v>46</v>
      </c>
      <c r="E261" s="50">
        <v>17</v>
      </c>
      <c r="F261" s="49" t="s">
        <v>135</v>
      </c>
      <c r="G261" s="52">
        <v>0.008043981481481482</v>
      </c>
      <c r="H261" s="54" t="e">
        <f t="shared" si="8"/>
        <v>#NAME?</v>
      </c>
      <c r="I261" s="49">
        <f>COUNTIF(F$2:F261,"="&amp;F261)</f>
        <v>17</v>
      </c>
      <c r="J261" s="49">
        <f>_xlfn.COUNTIFS(I$2:I261,"=1")</f>
        <v>26</v>
      </c>
      <c r="K261" s="49">
        <f>_xlfn.COUNTIFS(I$2:I261,"=1",H$2:H261,"="&amp;H261)</f>
        <v>26</v>
      </c>
      <c r="L261" s="53">
        <v>42043</v>
      </c>
      <c r="M261" s="50" t="str">
        <f t="shared" si="9"/>
        <v>ok</v>
      </c>
    </row>
    <row r="262" spans="1:13" ht="12">
      <c r="A262" s="51">
        <v>42057</v>
      </c>
      <c r="B262" s="49" t="s">
        <v>42</v>
      </c>
      <c r="C262" s="49" t="s">
        <v>163</v>
      </c>
      <c r="D262" s="50" t="s">
        <v>46</v>
      </c>
      <c r="E262" s="50">
        <v>22</v>
      </c>
      <c r="F262" s="49" t="s">
        <v>138</v>
      </c>
      <c r="G262" s="52">
        <v>0.008043981481481482</v>
      </c>
      <c r="H262" s="54" t="e">
        <f t="shared" si="8"/>
        <v>#NAME?</v>
      </c>
      <c r="I262" s="49">
        <f>COUNTIF(F$2:F262,"="&amp;F262)</f>
        <v>1</v>
      </c>
      <c r="J262" s="49">
        <f>_xlfn.COUNTIFS(I$2:I262,"=1")</f>
        <v>27</v>
      </c>
      <c r="K262" s="49">
        <f>_xlfn.COUNTIFS(I$2:I262,"=1",H$2:H262,"="&amp;H262)</f>
        <v>27</v>
      </c>
      <c r="L262" s="53">
        <v>42057</v>
      </c>
      <c r="M262" s="50" t="str">
        <f t="shared" si="9"/>
        <v>ok</v>
      </c>
    </row>
    <row r="263" spans="1:13" ht="12">
      <c r="A263" s="51">
        <v>42113</v>
      </c>
      <c r="B263" s="49" t="s">
        <v>42</v>
      </c>
      <c r="C263" s="49" t="s">
        <v>163</v>
      </c>
      <c r="D263" s="50" t="s">
        <v>46</v>
      </c>
      <c r="E263" s="50">
        <v>44</v>
      </c>
      <c r="F263" s="49" t="s">
        <v>139</v>
      </c>
      <c r="G263" s="52">
        <v>0.008043981481481482</v>
      </c>
      <c r="H263" s="54" t="e">
        <f t="shared" si="8"/>
        <v>#NAME?</v>
      </c>
      <c r="I263" s="49">
        <f>COUNTIF(F$2:F263,"="&amp;F263)</f>
        <v>9</v>
      </c>
      <c r="J263" s="49">
        <f>_xlfn.COUNTIFS(I$2:I263,"=1")</f>
        <v>27</v>
      </c>
      <c r="K263" s="49">
        <f>_xlfn.COUNTIFS(I$2:I263,"=1",H$2:H263,"="&amp;H263)</f>
        <v>27</v>
      </c>
      <c r="L263" s="53">
        <v>42113</v>
      </c>
      <c r="M263" s="50" t="str">
        <f t="shared" si="9"/>
        <v>ok</v>
      </c>
    </row>
    <row r="264" spans="1:13" ht="12">
      <c r="A264" s="48">
        <v>41903</v>
      </c>
      <c r="B264" s="23" t="s">
        <v>42</v>
      </c>
      <c r="C264" s="24" t="s">
        <v>129</v>
      </c>
      <c r="D264" s="25" t="s">
        <v>46</v>
      </c>
      <c r="E264" s="62">
        <v>31</v>
      </c>
      <c r="F264" s="23" t="s">
        <v>135</v>
      </c>
      <c r="G264" s="64">
        <v>0.008067129629629629</v>
      </c>
      <c r="H264" s="54" t="e">
        <f t="shared" si="8"/>
        <v>#NAME?</v>
      </c>
      <c r="I264" s="49">
        <f>COUNTIF(F$2:F264,"="&amp;F264)</f>
        <v>18</v>
      </c>
      <c r="J264" s="49">
        <f>_xlfn.COUNTIFS(I$2:I264,"=1")</f>
        <v>27</v>
      </c>
      <c r="K264" s="49">
        <f>_xlfn.COUNTIFS(I$2:I264,"=1",H$2:H264,"="&amp;H264)</f>
        <v>27</v>
      </c>
      <c r="L264" s="53">
        <v>41903</v>
      </c>
      <c r="M264" s="50" t="str">
        <f t="shared" si="9"/>
        <v>ok</v>
      </c>
    </row>
    <row r="265" spans="1:13" ht="12">
      <c r="A265" s="48">
        <v>41910</v>
      </c>
      <c r="B265" s="23" t="s">
        <v>42</v>
      </c>
      <c r="C265" s="24" t="s">
        <v>129</v>
      </c>
      <c r="D265" s="25" t="s">
        <v>46</v>
      </c>
      <c r="E265" s="62">
        <v>31</v>
      </c>
      <c r="F265" s="23" t="s">
        <v>143</v>
      </c>
      <c r="G265" s="64">
        <v>0.008067129629629629</v>
      </c>
      <c r="H265" s="54" t="e">
        <f t="shared" si="8"/>
        <v>#NAME?</v>
      </c>
      <c r="I265" s="49">
        <f>COUNTIF(F$2:F265,"="&amp;F265)</f>
        <v>15</v>
      </c>
      <c r="J265" s="49">
        <f>_xlfn.COUNTIFS(I$2:I265,"=1")</f>
        <v>27</v>
      </c>
      <c r="K265" s="49">
        <f>_xlfn.COUNTIFS(I$2:I265,"=1",H$2:H265,"="&amp;H265)</f>
        <v>27</v>
      </c>
      <c r="L265" s="53">
        <v>41910</v>
      </c>
      <c r="M265" s="50" t="str">
        <f t="shared" si="9"/>
        <v>ok</v>
      </c>
    </row>
    <row r="266" spans="1:13" ht="12">
      <c r="A266" s="51">
        <v>41931</v>
      </c>
      <c r="B266" s="49" t="s">
        <v>42</v>
      </c>
      <c r="C266" s="49" t="s">
        <v>129</v>
      </c>
      <c r="D266" s="50" t="s">
        <v>46</v>
      </c>
      <c r="E266" s="60">
        <v>25</v>
      </c>
      <c r="F266" s="49" t="s">
        <v>135</v>
      </c>
      <c r="G266" s="61">
        <v>0.008078703703703704</v>
      </c>
      <c r="H266" s="54" t="e">
        <f t="shared" si="8"/>
        <v>#NAME?</v>
      </c>
      <c r="I266" s="49">
        <f>COUNTIF(F$2:F266,"="&amp;F266)</f>
        <v>19</v>
      </c>
      <c r="J266" s="49">
        <f>_xlfn.COUNTIFS(I$2:I266,"=1")</f>
        <v>27</v>
      </c>
      <c r="K266" s="49">
        <f>_xlfn.COUNTIFS(I$2:I266,"=1",H$2:H266,"="&amp;H266)</f>
        <v>27</v>
      </c>
      <c r="L266" s="53">
        <v>41931</v>
      </c>
      <c r="M266" s="50" t="str">
        <f t="shared" si="9"/>
        <v>ok</v>
      </c>
    </row>
    <row r="267" spans="1:13" ht="12">
      <c r="A267" s="51">
        <v>42092</v>
      </c>
      <c r="B267" s="49" t="s">
        <v>42</v>
      </c>
      <c r="C267" s="49" t="s">
        <v>163</v>
      </c>
      <c r="D267" s="50" t="s">
        <v>46</v>
      </c>
      <c r="E267" s="50">
        <v>30</v>
      </c>
      <c r="F267" s="49" t="s">
        <v>135</v>
      </c>
      <c r="G267" s="52">
        <v>0.008078703703703704</v>
      </c>
      <c r="H267" s="54" t="e">
        <f t="shared" si="8"/>
        <v>#NAME?</v>
      </c>
      <c r="I267" s="49">
        <f>COUNTIF(F$2:F267,"="&amp;F267)</f>
        <v>20</v>
      </c>
      <c r="J267" s="49">
        <f>_xlfn.COUNTIFS(I$2:I267,"=1")</f>
        <v>27</v>
      </c>
      <c r="K267" s="49">
        <f>_xlfn.COUNTIFS(I$2:I267,"=1",H$2:H267,"="&amp;H267)</f>
        <v>27</v>
      </c>
      <c r="L267" s="53">
        <v>42092</v>
      </c>
      <c r="M267" s="50" t="str">
        <f t="shared" si="9"/>
        <v>ok</v>
      </c>
    </row>
    <row r="268" spans="1:13" ht="12">
      <c r="A268" s="51">
        <v>42162</v>
      </c>
      <c r="B268" s="49" t="s">
        <v>42</v>
      </c>
      <c r="C268" s="49" t="s">
        <v>163</v>
      </c>
      <c r="D268" s="50" t="s">
        <v>46</v>
      </c>
      <c r="E268" s="50">
        <v>51</v>
      </c>
      <c r="F268" s="49" t="s">
        <v>143</v>
      </c>
      <c r="G268" s="52">
        <v>0.008078703703703704</v>
      </c>
      <c r="H268" s="54" t="e">
        <f t="shared" si="8"/>
        <v>#NAME?</v>
      </c>
      <c r="I268" s="49">
        <f>COUNTIF(F$2:F268,"="&amp;F268)</f>
        <v>16</v>
      </c>
      <c r="J268" s="49">
        <f>_xlfn.COUNTIFS(I$2:I268,"=1")</f>
        <v>27</v>
      </c>
      <c r="K268" s="49">
        <f>_xlfn.COUNTIFS(I$2:I268,"=1",H$2:H268,"="&amp;H268)</f>
        <v>27</v>
      </c>
      <c r="L268" s="53">
        <v>42162</v>
      </c>
      <c r="M268" s="50" t="str">
        <f t="shared" si="9"/>
        <v>ok</v>
      </c>
    </row>
    <row r="269" spans="1:13" ht="12">
      <c r="A269" s="51">
        <v>42232</v>
      </c>
      <c r="B269" s="49" t="s">
        <v>42</v>
      </c>
      <c r="C269" s="49" t="s">
        <v>163</v>
      </c>
      <c r="D269" s="50" t="s">
        <v>46</v>
      </c>
      <c r="E269" s="50">
        <v>40</v>
      </c>
      <c r="F269" s="49" t="s">
        <v>143</v>
      </c>
      <c r="G269" s="52">
        <v>0.008090277777777778</v>
      </c>
      <c r="H269" s="54" t="e">
        <f t="shared" si="8"/>
        <v>#NAME?</v>
      </c>
      <c r="I269" s="49">
        <f>COUNTIF(F$2:F269,"="&amp;F269)</f>
        <v>17</v>
      </c>
      <c r="J269" s="49">
        <f>_xlfn.COUNTIFS(I$2:I269,"=1")</f>
        <v>27</v>
      </c>
      <c r="K269" s="49">
        <f>_xlfn.COUNTIFS(I$2:I269,"=1",H$2:H269,"="&amp;H269)</f>
        <v>27</v>
      </c>
      <c r="L269" s="53">
        <v>42232</v>
      </c>
      <c r="M269" s="50" t="str">
        <f t="shared" si="9"/>
        <v>ok</v>
      </c>
    </row>
    <row r="270" spans="1:13" ht="12">
      <c r="A270" s="51">
        <v>42155</v>
      </c>
      <c r="B270" s="49" t="s">
        <v>42</v>
      </c>
      <c r="C270" s="49" t="s">
        <v>163</v>
      </c>
      <c r="D270" s="50" t="s">
        <v>46</v>
      </c>
      <c r="E270" s="50">
        <v>45</v>
      </c>
      <c r="F270" s="49" t="s">
        <v>143</v>
      </c>
      <c r="G270" s="52">
        <v>0.008101851851851851</v>
      </c>
      <c r="H270" s="54" t="e">
        <f t="shared" si="8"/>
        <v>#NAME?</v>
      </c>
      <c r="I270" s="49">
        <f>COUNTIF(F$2:F270,"="&amp;F270)</f>
        <v>18</v>
      </c>
      <c r="J270" s="49">
        <f>_xlfn.COUNTIFS(I$2:I270,"=1")</f>
        <v>27</v>
      </c>
      <c r="K270" s="49">
        <f>_xlfn.COUNTIFS(I$2:I270,"=1",H$2:H270,"="&amp;H270)</f>
        <v>27</v>
      </c>
      <c r="L270" s="53">
        <v>42155</v>
      </c>
      <c r="M270" s="50" t="str">
        <f t="shared" si="9"/>
        <v>ok</v>
      </c>
    </row>
    <row r="271" spans="1:13" ht="12">
      <c r="A271" s="51">
        <v>42204</v>
      </c>
      <c r="B271" s="49" t="s">
        <v>42</v>
      </c>
      <c r="C271" s="49" t="s">
        <v>163</v>
      </c>
      <c r="D271" s="50" t="s">
        <v>46</v>
      </c>
      <c r="E271" s="50">
        <v>16</v>
      </c>
      <c r="F271" s="49" t="s">
        <v>140</v>
      </c>
      <c r="G271" s="52">
        <v>0.008113425925925925</v>
      </c>
      <c r="H271" s="54" t="e">
        <f t="shared" si="8"/>
        <v>#NAME?</v>
      </c>
      <c r="I271" s="49">
        <f>COUNTIF(F$2:F271,"="&amp;F271)</f>
        <v>4</v>
      </c>
      <c r="J271" s="49">
        <f>_xlfn.COUNTIFS(I$2:I271,"=1")</f>
        <v>27</v>
      </c>
      <c r="K271" s="49">
        <f>_xlfn.COUNTIFS(I$2:I271,"=1",H$2:H271,"="&amp;H271)</f>
        <v>27</v>
      </c>
      <c r="L271" s="53">
        <v>42204</v>
      </c>
      <c r="M271" s="50" t="str">
        <f t="shared" si="9"/>
        <v>ok</v>
      </c>
    </row>
    <row r="272" spans="1:13" ht="12">
      <c r="A272" s="51">
        <v>42022</v>
      </c>
      <c r="B272" s="49" t="s">
        <v>42</v>
      </c>
      <c r="C272" s="49" t="s">
        <v>163</v>
      </c>
      <c r="D272" s="50" t="s">
        <v>46</v>
      </c>
      <c r="E272" s="50">
        <v>12</v>
      </c>
      <c r="F272" s="49" t="s">
        <v>135</v>
      </c>
      <c r="G272" s="52">
        <v>0.008125</v>
      </c>
      <c r="H272" s="54" t="e">
        <f t="shared" si="8"/>
        <v>#NAME?</v>
      </c>
      <c r="I272" s="49">
        <f>COUNTIF(F$2:F272,"="&amp;F272)</f>
        <v>21</v>
      </c>
      <c r="J272" s="49">
        <f>_xlfn.COUNTIFS(I$2:I272,"=1")</f>
        <v>27</v>
      </c>
      <c r="K272" s="49">
        <f>_xlfn.COUNTIFS(I$2:I272,"=1",H$2:H272,"="&amp;H272)</f>
        <v>27</v>
      </c>
      <c r="L272" s="53">
        <v>42022</v>
      </c>
      <c r="M272" s="50" t="str">
        <f t="shared" si="9"/>
        <v>ok</v>
      </c>
    </row>
    <row r="273" spans="1:13" ht="12">
      <c r="A273" s="51">
        <v>42036</v>
      </c>
      <c r="B273" s="49" t="s">
        <v>42</v>
      </c>
      <c r="C273" s="49" t="s">
        <v>163</v>
      </c>
      <c r="D273" s="50" t="s">
        <v>46</v>
      </c>
      <c r="E273" s="50">
        <v>13</v>
      </c>
      <c r="F273" s="49" t="s">
        <v>139</v>
      </c>
      <c r="G273" s="52">
        <v>0.008148148148148147</v>
      </c>
      <c r="H273" s="54" t="e">
        <f t="shared" si="8"/>
        <v>#NAME?</v>
      </c>
      <c r="I273" s="49">
        <f>COUNTIF(F$2:F273,"="&amp;F273)</f>
        <v>10</v>
      </c>
      <c r="J273" s="49">
        <f>_xlfn.COUNTIFS(I$2:I273,"=1")</f>
        <v>27</v>
      </c>
      <c r="K273" s="49">
        <f>_xlfn.COUNTIFS(I$2:I273,"=1",H$2:H273,"="&amp;H273)</f>
        <v>27</v>
      </c>
      <c r="L273" s="53">
        <v>42036</v>
      </c>
      <c r="M273" s="50" t="str">
        <f t="shared" si="9"/>
        <v>ok</v>
      </c>
    </row>
    <row r="274" spans="1:13" ht="12">
      <c r="A274" s="51">
        <v>42078</v>
      </c>
      <c r="B274" s="49" t="s">
        <v>42</v>
      </c>
      <c r="C274" s="49" t="s">
        <v>163</v>
      </c>
      <c r="D274" s="50" t="s">
        <v>46</v>
      </c>
      <c r="E274" s="50">
        <v>35</v>
      </c>
      <c r="F274" s="49" t="s">
        <v>135</v>
      </c>
      <c r="G274" s="52">
        <v>0.008148148148148147</v>
      </c>
      <c r="H274" s="54" t="e">
        <f t="shared" si="8"/>
        <v>#NAME?</v>
      </c>
      <c r="I274" s="49">
        <f>COUNTIF(F$2:F274,"="&amp;F274)</f>
        <v>22</v>
      </c>
      <c r="J274" s="49">
        <f>_xlfn.COUNTIFS(I$2:I274,"=1")</f>
        <v>27</v>
      </c>
      <c r="K274" s="49">
        <f>_xlfn.COUNTIFS(I$2:I274,"=1",H$2:H274,"="&amp;H274)</f>
        <v>27</v>
      </c>
      <c r="L274" s="53">
        <v>42078</v>
      </c>
      <c r="M274" s="50" t="str">
        <f t="shared" si="9"/>
        <v>ok</v>
      </c>
    </row>
    <row r="275" spans="1:13" ht="12">
      <c r="A275" s="51">
        <v>42085</v>
      </c>
      <c r="B275" s="49" t="s">
        <v>42</v>
      </c>
      <c r="C275" s="49" t="s">
        <v>163</v>
      </c>
      <c r="D275" s="50" t="s">
        <v>46</v>
      </c>
      <c r="E275" s="50">
        <v>50</v>
      </c>
      <c r="F275" s="49" t="s">
        <v>135</v>
      </c>
      <c r="G275" s="52">
        <v>0.008148148148148147</v>
      </c>
      <c r="H275" s="54" t="e">
        <f t="shared" si="8"/>
        <v>#NAME?</v>
      </c>
      <c r="I275" s="49">
        <f>COUNTIF(F$2:F275,"="&amp;F275)</f>
        <v>23</v>
      </c>
      <c r="J275" s="49">
        <f>_xlfn.COUNTIFS(I$2:I275,"=1")</f>
        <v>27</v>
      </c>
      <c r="K275" s="49">
        <f>_xlfn.COUNTIFS(I$2:I275,"=1",H$2:H275,"="&amp;H275)</f>
        <v>27</v>
      </c>
      <c r="L275" s="53">
        <v>42085</v>
      </c>
      <c r="M275" s="50" t="str">
        <f t="shared" si="9"/>
        <v>ok</v>
      </c>
    </row>
    <row r="276" spans="1:13" ht="12">
      <c r="A276" s="51">
        <v>42239</v>
      </c>
      <c r="B276" s="49" t="s">
        <v>42</v>
      </c>
      <c r="C276" s="49" t="s">
        <v>163</v>
      </c>
      <c r="D276" s="50" t="s">
        <v>46</v>
      </c>
      <c r="E276" s="50">
        <v>35</v>
      </c>
      <c r="F276" s="49" t="s">
        <v>131</v>
      </c>
      <c r="G276" s="52">
        <v>0.008159722222222223</v>
      </c>
      <c r="H276" s="54" t="e">
        <f t="shared" si="8"/>
        <v>#NAME?</v>
      </c>
      <c r="I276" s="49">
        <f>COUNTIF(F$2:F276,"="&amp;F276)</f>
        <v>26</v>
      </c>
      <c r="J276" s="49">
        <f>_xlfn.COUNTIFS(I$2:I276,"=1")</f>
        <v>27</v>
      </c>
      <c r="K276" s="49">
        <f>_xlfn.COUNTIFS(I$2:I276,"=1",H$2:H276,"="&amp;H276)</f>
        <v>27</v>
      </c>
      <c r="L276" s="53">
        <v>42239</v>
      </c>
      <c r="M276" s="50" t="str">
        <f t="shared" si="9"/>
        <v>ok</v>
      </c>
    </row>
    <row r="277" spans="1:13" ht="12">
      <c r="A277" s="51">
        <v>42078</v>
      </c>
      <c r="B277" s="49" t="s">
        <v>42</v>
      </c>
      <c r="C277" s="49" t="s">
        <v>163</v>
      </c>
      <c r="D277" s="50" t="s">
        <v>46</v>
      </c>
      <c r="E277" s="50">
        <v>39</v>
      </c>
      <c r="F277" s="49" t="s">
        <v>139</v>
      </c>
      <c r="G277" s="52">
        <v>0.00818287037037037</v>
      </c>
      <c r="H277" s="54" t="e">
        <f t="shared" si="8"/>
        <v>#NAME?</v>
      </c>
      <c r="I277" s="49">
        <f>COUNTIF(F$2:F277,"="&amp;F277)</f>
        <v>11</v>
      </c>
      <c r="J277" s="49">
        <f>_xlfn.COUNTIFS(I$2:I277,"=1")</f>
        <v>27</v>
      </c>
      <c r="K277" s="49">
        <f>_xlfn.COUNTIFS(I$2:I277,"=1",H$2:H277,"="&amp;H277)</f>
        <v>27</v>
      </c>
      <c r="L277" s="53">
        <v>42078</v>
      </c>
      <c r="M277" s="50" t="str">
        <f t="shared" si="9"/>
        <v>ok</v>
      </c>
    </row>
    <row r="278" spans="1:13" ht="12">
      <c r="A278" s="51">
        <v>42113</v>
      </c>
      <c r="B278" s="49" t="s">
        <v>42</v>
      </c>
      <c r="C278" s="49" t="s">
        <v>163</v>
      </c>
      <c r="D278" s="50" t="s">
        <v>46</v>
      </c>
      <c r="E278" s="50">
        <v>47</v>
      </c>
      <c r="F278" s="49" t="s">
        <v>228</v>
      </c>
      <c r="G278" s="52">
        <v>0.008217592592592592</v>
      </c>
      <c r="H278" s="54" t="e">
        <f t="shared" si="8"/>
        <v>#NAME?</v>
      </c>
      <c r="I278" s="49">
        <f>COUNTIF(F$2:F278,"="&amp;F278)</f>
        <v>6</v>
      </c>
      <c r="J278" s="49">
        <f>_xlfn.COUNTIFS(I$2:I278,"=1")</f>
        <v>27</v>
      </c>
      <c r="K278" s="49">
        <f>_xlfn.COUNTIFS(I$2:I278,"=1",H$2:H278,"="&amp;H278)</f>
        <v>27</v>
      </c>
      <c r="L278" s="53">
        <v>42113</v>
      </c>
      <c r="M278" s="50" t="str">
        <f t="shared" si="9"/>
        <v>ok</v>
      </c>
    </row>
    <row r="279" spans="1:13" ht="12">
      <c r="A279" s="48">
        <v>41959</v>
      </c>
      <c r="B279" s="23" t="s">
        <v>42</v>
      </c>
      <c r="C279" s="24" t="s">
        <v>129</v>
      </c>
      <c r="D279" s="25" t="s">
        <v>46</v>
      </c>
      <c r="E279" s="25">
        <v>27</v>
      </c>
      <c r="F279" s="24" t="s">
        <v>143</v>
      </c>
      <c r="G279" s="46">
        <v>0.008229166666666666</v>
      </c>
      <c r="H279" s="54" t="e">
        <f t="shared" si="8"/>
        <v>#NAME?</v>
      </c>
      <c r="I279" s="49">
        <f>COUNTIF(F$2:F279,"="&amp;F279)</f>
        <v>19</v>
      </c>
      <c r="J279" s="49">
        <f>_xlfn.COUNTIFS(I$2:I279,"=1")</f>
        <v>27</v>
      </c>
      <c r="K279" s="49">
        <f>_xlfn.COUNTIFS(I$2:I279,"=1",H$2:H279,"="&amp;H279)</f>
        <v>27</v>
      </c>
      <c r="L279" s="53">
        <v>41959</v>
      </c>
      <c r="M279" s="50" t="str">
        <f t="shared" si="9"/>
        <v>ok</v>
      </c>
    </row>
    <row r="280" spans="1:13" ht="12">
      <c r="A280" s="51">
        <v>42218</v>
      </c>
      <c r="B280" s="49" t="s">
        <v>42</v>
      </c>
      <c r="C280" s="49" t="s">
        <v>170</v>
      </c>
      <c r="D280" s="50" t="s">
        <v>46</v>
      </c>
      <c r="E280" s="50">
        <v>21</v>
      </c>
      <c r="F280" s="49" t="s">
        <v>233</v>
      </c>
      <c r="G280" s="52">
        <v>0.008229166666666666</v>
      </c>
      <c r="H280" s="54" t="e">
        <f t="shared" si="8"/>
        <v>#NAME?</v>
      </c>
      <c r="I280" s="49">
        <f>COUNTIF(F$2:F280,"="&amp;F280)</f>
        <v>4</v>
      </c>
      <c r="J280" s="49">
        <f>_xlfn.COUNTIFS(I$2:I280,"=1")</f>
        <v>27</v>
      </c>
      <c r="K280" s="49">
        <f>_xlfn.COUNTIFS(I$2:I280,"=1",H$2:H280,"="&amp;H280)</f>
        <v>27</v>
      </c>
      <c r="L280" s="53">
        <v>42218</v>
      </c>
      <c r="M280" s="50" t="str">
        <f t="shared" si="9"/>
        <v>ok</v>
      </c>
    </row>
    <row r="281" spans="1:13" ht="12">
      <c r="A281" s="51">
        <v>42085</v>
      </c>
      <c r="B281" s="49" t="s">
        <v>42</v>
      </c>
      <c r="C281" s="49" t="s">
        <v>163</v>
      </c>
      <c r="D281" s="50" t="s">
        <v>46</v>
      </c>
      <c r="E281" s="50">
        <v>54</v>
      </c>
      <c r="F281" s="49" t="s">
        <v>143</v>
      </c>
      <c r="G281" s="52">
        <v>0.008263888888888888</v>
      </c>
      <c r="H281" s="54" t="e">
        <f t="shared" si="8"/>
        <v>#NAME?</v>
      </c>
      <c r="I281" s="49">
        <f>COUNTIF(F$2:F281,"="&amp;F281)</f>
        <v>20</v>
      </c>
      <c r="J281" s="49">
        <f>_xlfn.COUNTIFS(I$2:I281,"=1")</f>
        <v>27</v>
      </c>
      <c r="K281" s="49">
        <f>_xlfn.COUNTIFS(I$2:I281,"=1",H$2:H281,"="&amp;H281)</f>
        <v>27</v>
      </c>
      <c r="L281" s="53">
        <v>42085</v>
      </c>
      <c r="M281" s="50" t="str">
        <f t="shared" si="9"/>
        <v>ok</v>
      </c>
    </row>
    <row r="282" spans="1:13" ht="12">
      <c r="A282" s="51">
        <v>42092</v>
      </c>
      <c r="B282" s="49" t="s">
        <v>42</v>
      </c>
      <c r="C282" s="49" t="s">
        <v>163</v>
      </c>
      <c r="D282" s="50" t="s">
        <v>46</v>
      </c>
      <c r="E282" s="50">
        <v>35</v>
      </c>
      <c r="F282" s="49" t="s">
        <v>143</v>
      </c>
      <c r="G282" s="52">
        <v>0.008263888888888888</v>
      </c>
      <c r="H282" s="54" t="e">
        <f t="shared" si="8"/>
        <v>#NAME?</v>
      </c>
      <c r="I282" s="49">
        <f>COUNTIF(F$2:F282,"="&amp;F282)</f>
        <v>21</v>
      </c>
      <c r="J282" s="49">
        <f>_xlfn.COUNTIFS(I$2:I282,"=1")</f>
        <v>27</v>
      </c>
      <c r="K282" s="49">
        <f>_xlfn.COUNTIFS(I$2:I282,"=1",H$2:H282,"="&amp;H282)</f>
        <v>27</v>
      </c>
      <c r="L282" s="53">
        <v>42092</v>
      </c>
      <c r="M282" s="50" t="str">
        <f t="shared" si="9"/>
        <v>ok</v>
      </c>
    </row>
    <row r="283" spans="1:13" ht="12">
      <c r="A283" s="51">
        <v>42183</v>
      </c>
      <c r="B283" s="49" t="s">
        <v>42</v>
      </c>
      <c r="C283" s="49" t="s">
        <v>163</v>
      </c>
      <c r="D283" s="50" t="s">
        <v>46</v>
      </c>
      <c r="E283" s="50">
        <v>48</v>
      </c>
      <c r="F283" s="49" t="s">
        <v>227</v>
      </c>
      <c r="G283" s="52">
        <v>0.008263888888888888</v>
      </c>
      <c r="H283" s="54" t="e">
        <f t="shared" si="8"/>
        <v>#NAME?</v>
      </c>
      <c r="I283" s="49">
        <f>COUNTIF(F$2:F283,"="&amp;F283)</f>
        <v>16</v>
      </c>
      <c r="J283" s="49">
        <f>_xlfn.COUNTIFS(I$2:I283,"=1")</f>
        <v>27</v>
      </c>
      <c r="K283" s="49">
        <f>_xlfn.COUNTIFS(I$2:I283,"=1",H$2:H283,"="&amp;H283)</f>
        <v>27</v>
      </c>
      <c r="L283" s="53">
        <v>42183</v>
      </c>
      <c r="M283" s="50" t="str">
        <f t="shared" si="9"/>
        <v>ok</v>
      </c>
    </row>
    <row r="284" spans="1:13" ht="12">
      <c r="A284" s="51">
        <v>42092</v>
      </c>
      <c r="B284" s="49" t="s">
        <v>42</v>
      </c>
      <c r="C284" s="49" t="s">
        <v>163</v>
      </c>
      <c r="D284" s="50" t="s">
        <v>46</v>
      </c>
      <c r="E284" s="50">
        <v>36</v>
      </c>
      <c r="F284" s="49" t="s">
        <v>140</v>
      </c>
      <c r="G284" s="52">
        <v>0.008275462962962962</v>
      </c>
      <c r="H284" s="54" t="e">
        <f t="shared" si="8"/>
        <v>#NAME?</v>
      </c>
      <c r="I284" s="49">
        <f>COUNTIF(F$2:F284,"="&amp;F284)</f>
        <v>5</v>
      </c>
      <c r="J284" s="49">
        <f>_xlfn.COUNTIFS(I$2:I284,"=1")</f>
        <v>27</v>
      </c>
      <c r="K284" s="49">
        <f>_xlfn.COUNTIFS(I$2:I284,"=1",H$2:H284,"="&amp;H284)</f>
        <v>27</v>
      </c>
      <c r="L284" s="53">
        <v>42092</v>
      </c>
      <c r="M284" s="50" t="str">
        <f t="shared" si="9"/>
        <v>ok</v>
      </c>
    </row>
    <row r="285" spans="1:13" ht="12">
      <c r="A285" s="51">
        <v>42141</v>
      </c>
      <c r="B285" s="49" t="s">
        <v>42</v>
      </c>
      <c r="C285" s="49" t="s">
        <v>163</v>
      </c>
      <c r="D285" s="50" t="s">
        <v>46</v>
      </c>
      <c r="E285" s="50">
        <v>67</v>
      </c>
      <c r="F285" s="49" t="s">
        <v>143</v>
      </c>
      <c r="G285" s="52">
        <v>0.008275462962962962</v>
      </c>
      <c r="H285" s="54" t="e">
        <f t="shared" si="8"/>
        <v>#NAME?</v>
      </c>
      <c r="I285" s="49">
        <f>COUNTIF(F$2:F285,"="&amp;F285)</f>
        <v>22</v>
      </c>
      <c r="J285" s="49">
        <f>_xlfn.COUNTIFS(I$2:I285,"=1")</f>
        <v>27</v>
      </c>
      <c r="K285" s="49">
        <f>_xlfn.COUNTIFS(I$2:I285,"=1",H$2:H285,"="&amp;H285)</f>
        <v>27</v>
      </c>
      <c r="L285" s="53">
        <v>42141</v>
      </c>
      <c r="M285" s="50" t="str">
        <f t="shared" si="9"/>
        <v>ok</v>
      </c>
    </row>
    <row r="286" spans="1:13" ht="12">
      <c r="A286" s="51">
        <v>42050</v>
      </c>
      <c r="B286" s="49" t="s">
        <v>42</v>
      </c>
      <c r="C286" s="49" t="s">
        <v>163</v>
      </c>
      <c r="D286" s="50" t="s">
        <v>46</v>
      </c>
      <c r="E286" s="50">
        <v>19</v>
      </c>
      <c r="F286" s="49" t="s">
        <v>143</v>
      </c>
      <c r="G286" s="52">
        <v>0.008310185185185186</v>
      </c>
      <c r="H286" s="54" t="e">
        <f t="shared" si="8"/>
        <v>#NAME?</v>
      </c>
      <c r="I286" s="49">
        <f>COUNTIF(F$2:F286,"="&amp;F286)</f>
        <v>23</v>
      </c>
      <c r="J286" s="49">
        <f>_xlfn.COUNTIFS(I$2:I286,"=1")</f>
        <v>27</v>
      </c>
      <c r="K286" s="49">
        <f>_xlfn.COUNTIFS(I$2:I286,"=1",H$2:H286,"="&amp;H286)</f>
        <v>27</v>
      </c>
      <c r="L286" s="53">
        <v>42050</v>
      </c>
      <c r="M286" s="50" t="str">
        <f t="shared" si="9"/>
        <v>ok</v>
      </c>
    </row>
    <row r="287" spans="1:13" ht="12">
      <c r="A287" s="51">
        <v>42099</v>
      </c>
      <c r="B287" s="49" t="s">
        <v>42</v>
      </c>
      <c r="C287" s="49" t="s">
        <v>163</v>
      </c>
      <c r="D287" s="50" t="s">
        <v>46</v>
      </c>
      <c r="E287" s="50">
        <v>37</v>
      </c>
      <c r="F287" s="49" t="s">
        <v>135</v>
      </c>
      <c r="G287" s="52">
        <v>0.008310185185185186</v>
      </c>
      <c r="H287" s="54" t="e">
        <f t="shared" si="8"/>
        <v>#NAME?</v>
      </c>
      <c r="I287" s="49">
        <f>COUNTIF(F$2:F287,"="&amp;F287)</f>
        <v>24</v>
      </c>
      <c r="J287" s="49">
        <f>_xlfn.COUNTIFS(I$2:I287,"=1")</f>
        <v>27</v>
      </c>
      <c r="K287" s="49">
        <f>_xlfn.COUNTIFS(I$2:I287,"=1",H$2:H287,"="&amp;H287)</f>
        <v>27</v>
      </c>
      <c r="L287" s="53">
        <v>42099</v>
      </c>
      <c r="M287" s="50" t="str">
        <f t="shared" si="9"/>
        <v>ok</v>
      </c>
    </row>
    <row r="288" spans="1:13" ht="12">
      <c r="A288" s="51">
        <v>42218</v>
      </c>
      <c r="B288" s="49" t="s">
        <v>42</v>
      </c>
      <c r="C288" s="49" t="s">
        <v>163</v>
      </c>
      <c r="D288" s="50" t="s">
        <v>46</v>
      </c>
      <c r="E288" s="50">
        <v>52</v>
      </c>
      <c r="F288" s="49" t="s">
        <v>131</v>
      </c>
      <c r="G288" s="52">
        <v>0.008310185185185186</v>
      </c>
      <c r="H288" s="54" t="e">
        <f t="shared" si="8"/>
        <v>#NAME?</v>
      </c>
      <c r="I288" s="49">
        <f>COUNTIF(F$2:F288,"="&amp;F288)</f>
        <v>27</v>
      </c>
      <c r="J288" s="49">
        <f>_xlfn.COUNTIFS(I$2:I288,"=1")</f>
        <v>27</v>
      </c>
      <c r="K288" s="49">
        <f>_xlfn.COUNTIFS(I$2:I288,"=1",H$2:H288,"="&amp;H288)</f>
        <v>27</v>
      </c>
      <c r="L288" s="53">
        <v>42218</v>
      </c>
      <c r="M288" s="50" t="str">
        <f t="shared" si="9"/>
        <v>ok</v>
      </c>
    </row>
    <row r="289" spans="1:13" ht="12">
      <c r="A289" s="51">
        <v>42064</v>
      </c>
      <c r="B289" s="49" t="s">
        <v>42</v>
      </c>
      <c r="C289" s="49" t="s">
        <v>163</v>
      </c>
      <c r="D289" s="50" t="s">
        <v>46</v>
      </c>
      <c r="E289" s="50">
        <v>31</v>
      </c>
      <c r="F289" s="49" t="s">
        <v>140</v>
      </c>
      <c r="G289" s="52">
        <v>0.008321759259259258</v>
      </c>
      <c r="H289" s="54" t="e">
        <f t="shared" si="8"/>
        <v>#NAME?</v>
      </c>
      <c r="I289" s="49">
        <f>COUNTIF(F$2:F289,"="&amp;F289)</f>
        <v>6</v>
      </c>
      <c r="J289" s="49">
        <f>_xlfn.COUNTIFS(I$2:I289,"=1")</f>
        <v>27</v>
      </c>
      <c r="K289" s="49">
        <f>_xlfn.COUNTIFS(I$2:I289,"=1",H$2:H289,"="&amp;H289)</f>
        <v>27</v>
      </c>
      <c r="L289" s="53">
        <v>42064</v>
      </c>
      <c r="M289" s="50" t="str">
        <f t="shared" si="9"/>
        <v>ok</v>
      </c>
    </row>
    <row r="290" spans="1:13" ht="12">
      <c r="A290" s="51">
        <v>42064</v>
      </c>
      <c r="B290" s="49" t="s">
        <v>42</v>
      </c>
      <c r="C290" s="49" t="s">
        <v>163</v>
      </c>
      <c r="D290" s="50" t="s">
        <v>46</v>
      </c>
      <c r="E290" s="50">
        <v>30</v>
      </c>
      <c r="F290" s="49" t="s">
        <v>143</v>
      </c>
      <c r="G290" s="52">
        <v>0.008321759259259258</v>
      </c>
      <c r="H290" s="54" t="e">
        <f t="shared" si="8"/>
        <v>#NAME?</v>
      </c>
      <c r="I290" s="49">
        <f>COUNTIF(F$2:F290,"="&amp;F290)</f>
        <v>24</v>
      </c>
      <c r="J290" s="49">
        <f>_xlfn.COUNTIFS(I$2:I290,"=1")</f>
        <v>27</v>
      </c>
      <c r="K290" s="49">
        <f>_xlfn.COUNTIFS(I$2:I290,"=1",H$2:H290,"="&amp;H290)</f>
        <v>27</v>
      </c>
      <c r="L290" s="53">
        <v>42064</v>
      </c>
      <c r="M290" s="50" t="str">
        <f t="shared" si="9"/>
        <v>ok</v>
      </c>
    </row>
    <row r="291" spans="1:13" ht="12">
      <c r="A291" s="51">
        <v>42064</v>
      </c>
      <c r="B291" s="49" t="s">
        <v>42</v>
      </c>
      <c r="C291" s="49" t="s">
        <v>163</v>
      </c>
      <c r="D291" s="50" t="s">
        <v>46</v>
      </c>
      <c r="E291" s="50">
        <v>33</v>
      </c>
      <c r="F291" s="49" t="s">
        <v>135</v>
      </c>
      <c r="G291" s="52">
        <v>0.008333333333333333</v>
      </c>
      <c r="H291" s="54" t="e">
        <f t="shared" si="8"/>
        <v>#NAME?</v>
      </c>
      <c r="I291" s="49">
        <f>COUNTIF(F$2:F291,"="&amp;F291)</f>
        <v>25</v>
      </c>
      <c r="J291" s="49">
        <f>_xlfn.COUNTIFS(I$2:I291,"=1")</f>
        <v>27</v>
      </c>
      <c r="K291" s="49">
        <f>_xlfn.COUNTIFS(I$2:I291,"=1",H$2:H291,"="&amp;H291)</f>
        <v>27</v>
      </c>
      <c r="L291" s="53">
        <v>42064</v>
      </c>
      <c r="M291" s="50" t="str">
        <f t="shared" si="9"/>
        <v>ok</v>
      </c>
    </row>
    <row r="292" spans="1:13" ht="12">
      <c r="A292" s="51">
        <v>42113</v>
      </c>
      <c r="B292" s="49" t="s">
        <v>42</v>
      </c>
      <c r="C292" s="49" t="s">
        <v>163</v>
      </c>
      <c r="D292" s="50" t="s">
        <v>46</v>
      </c>
      <c r="E292" s="50">
        <v>51</v>
      </c>
      <c r="F292" s="49" t="s">
        <v>143</v>
      </c>
      <c r="G292" s="52">
        <v>0.008344907407407407</v>
      </c>
      <c r="H292" s="54" t="e">
        <f t="shared" si="8"/>
        <v>#NAME?</v>
      </c>
      <c r="I292" s="49">
        <f>COUNTIF(F$2:F292,"="&amp;F292)</f>
        <v>25</v>
      </c>
      <c r="J292" s="49">
        <f>_xlfn.COUNTIFS(I$2:I292,"=1")</f>
        <v>27</v>
      </c>
      <c r="K292" s="49">
        <f>_xlfn.COUNTIFS(I$2:I292,"=1",H$2:H292,"="&amp;H292)</f>
        <v>27</v>
      </c>
      <c r="L292" s="53">
        <v>42113</v>
      </c>
      <c r="M292" s="50" t="str">
        <f t="shared" si="9"/>
        <v>ok</v>
      </c>
    </row>
    <row r="293" spans="1:13" ht="12">
      <c r="A293" s="51">
        <v>42162</v>
      </c>
      <c r="B293" s="49" t="s">
        <v>42</v>
      </c>
      <c r="C293" s="49" t="s">
        <v>170</v>
      </c>
      <c r="D293" s="50" t="s">
        <v>46</v>
      </c>
      <c r="E293" s="50">
        <v>24</v>
      </c>
      <c r="F293" s="49" t="s">
        <v>130</v>
      </c>
      <c r="G293" s="52">
        <v>0.008344907407407407</v>
      </c>
      <c r="H293" s="54" t="e">
        <f t="shared" si="8"/>
        <v>#NAME?</v>
      </c>
      <c r="I293" s="49">
        <f>COUNTIF(F$2:F293,"="&amp;F293)</f>
        <v>9</v>
      </c>
      <c r="J293" s="49">
        <f>_xlfn.COUNTIFS(I$2:I293,"=1")</f>
        <v>27</v>
      </c>
      <c r="K293" s="49">
        <f>_xlfn.COUNTIFS(I$2:I293,"=1",H$2:H293,"="&amp;H293)</f>
        <v>27</v>
      </c>
      <c r="L293" s="53">
        <v>42162</v>
      </c>
      <c r="M293" s="50" t="str">
        <f t="shared" si="9"/>
        <v>ok</v>
      </c>
    </row>
    <row r="294" spans="1:13" ht="12">
      <c r="A294" s="51">
        <v>41980</v>
      </c>
      <c r="B294" s="49" t="s">
        <v>42</v>
      </c>
      <c r="C294" s="49" t="s">
        <v>129</v>
      </c>
      <c r="D294" s="50" t="s">
        <v>46</v>
      </c>
      <c r="E294" s="50">
        <v>17</v>
      </c>
      <c r="F294" s="49" t="s">
        <v>131</v>
      </c>
      <c r="G294" s="52">
        <v>0.008356481481481482</v>
      </c>
      <c r="H294" s="54" t="e">
        <f t="shared" si="8"/>
        <v>#NAME?</v>
      </c>
      <c r="I294" s="49">
        <f>COUNTIF(F$2:F294,"="&amp;F294)</f>
        <v>28</v>
      </c>
      <c r="J294" s="49">
        <f>_xlfn.COUNTIFS(I$2:I294,"=1")</f>
        <v>27</v>
      </c>
      <c r="K294" s="49">
        <f>_xlfn.COUNTIFS(I$2:I294,"=1",H$2:H294,"="&amp;H294)</f>
        <v>27</v>
      </c>
      <c r="L294" s="53">
        <v>41980</v>
      </c>
      <c r="M294" s="50" t="str">
        <f t="shared" si="9"/>
        <v>ok</v>
      </c>
    </row>
    <row r="295" spans="1:13" ht="12">
      <c r="A295" s="51">
        <v>42120</v>
      </c>
      <c r="B295" s="49" t="s">
        <v>42</v>
      </c>
      <c r="C295" s="49" t="s">
        <v>163</v>
      </c>
      <c r="D295" s="50" t="s">
        <v>46</v>
      </c>
      <c r="E295" s="50">
        <v>56</v>
      </c>
      <c r="F295" s="49" t="s">
        <v>143</v>
      </c>
      <c r="G295" s="52">
        <v>0.008356481481481482</v>
      </c>
      <c r="H295" s="54" t="e">
        <f t="shared" si="8"/>
        <v>#NAME?</v>
      </c>
      <c r="I295" s="49">
        <f>COUNTIF(F$2:F295,"="&amp;F295)</f>
        <v>26</v>
      </c>
      <c r="J295" s="49">
        <f>_xlfn.COUNTIFS(I$2:I295,"=1")</f>
        <v>27</v>
      </c>
      <c r="K295" s="49">
        <f>_xlfn.COUNTIFS(I$2:I295,"=1",H$2:H295,"="&amp;H295)</f>
        <v>27</v>
      </c>
      <c r="L295" s="53">
        <v>42120</v>
      </c>
      <c r="M295" s="50" t="str">
        <f t="shared" si="9"/>
        <v>ok</v>
      </c>
    </row>
    <row r="296" spans="1:13" ht="12">
      <c r="A296" s="51">
        <v>42225</v>
      </c>
      <c r="B296" s="49" t="s">
        <v>42</v>
      </c>
      <c r="C296" s="49" t="s">
        <v>163</v>
      </c>
      <c r="D296" s="50" t="s">
        <v>46</v>
      </c>
      <c r="E296" s="50">
        <v>51</v>
      </c>
      <c r="F296" s="49" t="s">
        <v>228</v>
      </c>
      <c r="G296" s="52">
        <v>0.008356481481481482</v>
      </c>
      <c r="H296" s="54" t="e">
        <f t="shared" si="8"/>
        <v>#NAME?</v>
      </c>
      <c r="I296" s="49">
        <f>COUNTIF(F$2:F296,"="&amp;F296)</f>
        <v>7</v>
      </c>
      <c r="J296" s="49">
        <f>_xlfn.COUNTIFS(I$2:I296,"=1")</f>
        <v>27</v>
      </c>
      <c r="K296" s="49">
        <f>_xlfn.COUNTIFS(I$2:I296,"=1",H$2:H296,"="&amp;H296)</f>
        <v>27</v>
      </c>
      <c r="L296" s="53">
        <v>42225</v>
      </c>
      <c r="M296" s="50" t="str">
        <f t="shared" si="9"/>
        <v>ok</v>
      </c>
    </row>
    <row r="297" spans="1:13" ht="12">
      <c r="A297" s="51">
        <v>42190</v>
      </c>
      <c r="B297" s="49" t="s">
        <v>42</v>
      </c>
      <c r="C297" s="49" t="s">
        <v>163</v>
      </c>
      <c r="D297" s="50" t="s">
        <v>46</v>
      </c>
      <c r="E297" s="50">
        <v>57</v>
      </c>
      <c r="F297" s="49" t="s">
        <v>140</v>
      </c>
      <c r="G297" s="52">
        <v>0.008402777777777778</v>
      </c>
      <c r="H297" s="54" t="e">
        <f t="shared" si="8"/>
        <v>#NAME?</v>
      </c>
      <c r="I297" s="49">
        <f>COUNTIF(F$2:F297,"="&amp;F297)</f>
        <v>7</v>
      </c>
      <c r="J297" s="49">
        <f>_xlfn.COUNTIFS(I$2:I297,"=1")</f>
        <v>27</v>
      </c>
      <c r="K297" s="49">
        <f>_xlfn.COUNTIFS(I$2:I297,"=1",H$2:H297,"="&amp;H297)</f>
        <v>27</v>
      </c>
      <c r="L297" s="53">
        <v>42190</v>
      </c>
      <c r="M297" s="50" t="str">
        <f t="shared" si="9"/>
        <v>ok</v>
      </c>
    </row>
    <row r="298" spans="1:13" ht="12">
      <c r="A298" s="51">
        <v>42134</v>
      </c>
      <c r="B298" s="49" t="s">
        <v>42</v>
      </c>
      <c r="C298" s="49" t="s">
        <v>170</v>
      </c>
      <c r="D298" s="50" t="s">
        <v>46</v>
      </c>
      <c r="E298" s="50">
        <v>24</v>
      </c>
      <c r="F298" s="49" t="s">
        <v>130</v>
      </c>
      <c r="G298" s="52">
        <v>0.008425925925925925</v>
      </c>
      <c r="H298" s="54" t="e">
        <f t="shared" si="8"/>
        <v>#NAME?</v>
      </c>
      <c r="I298" s="49">
        <f>COUNTIF(F$2:F298,"="&amp;F298)</f>
        <v>10</v>
      </c>
      <c r="J298" s="49">
        <f>_xlfn.COUNTIFS(I$2:I298,"=1")</f>
        <v>27</v>
      </c>
      <c r="K298" s="49">
        <f>_xlfn.COUNTIFS(I$2:I298,"=1",H$2:H298,"="&amp;H298)</f>
        <v>27</v>
      </c>
      <c r="L298" s="53">
        <v>42134</v>
      </c>
      <c r="M298" s="50" t="str">
        <f t="shared" si="9"/>
        <v>ok</v>
      </c>
    </row>
    <row r="299" spans="1:13" ht="12">
      <c r="A299" s="51">
        <v>42169</v>
      </c>
      <c r="B299" s="49" t="s">
        <v>42</v>
      </c>
      <c r="C299" s="49" t="s">
        <v>163</v>
      </c>
      <c r="D299" s="50" t="s">
        <v>46</v>
      </c>
      <c r="E299" s="50">
        <v>56</v>
      </c>
      <c r="F299" s="49" t="s">
        <v>233</v>
      </c>
      <c r="G299" s="52">
        <v>0.008425925925925925</v>
      </c>
      <c r="H299" s="54" t="e">
        <f t="shared" si="8"/>
        <v>#NAME?</v>
      </c>
      <c r="I299" s="49">
        <f>COUNTIF(F$2:F299,"="&amp;F299)</f>
        <v>5</v>
      </c>
      <c r="J299" s="49">
        <f>_xlfn.COUNTIFS(I$2:I299,"=1")</f>
        <v>27</v>
      </c>
      <c r="K299" s="49">
        <f>_xlfn.COUNTIFS(I$2:I299,"=1",H$2:H299,"="&amp;H299)</f>
        <v>27</v>
      </c>
      <c r="L299" s="53">
        <v>42169</v>
      </c>
      <c r="M299" s="50" t="str">
        <f t="shared" si="9"/>
        <v>ok</v>
      </c>
    </row>
    <row r="300" spans="1:13" ht="12">
      <c r="A300" s="51">
        <v>42029</v>
      </c>
      <c r="B300" s="49" t="s">
        <v>42</v>
      </c>
      <c r="C300" s="49" t="s">
        <v>163</v>
      </c>
      <c r="D300" s="50" t="s">
        <v>46</v>
      </c>
      <c r="E300" s="50">
        <v>20</v>
      </c>
      <c r="F300" s="49" t="s">
        <v>131</v>
      </c>
      <c r="G300" s="52">
        <v>0.008460648148148148</v>
      </c>
      <c r="H300" s="54" t="e">
        <f t="shared" si="8"/>
        <v>#NAME?</v>
      </c>
      <c r="I300" s="49">
        <f>COUNTIF(F$2:F300,"="&amp;F300)</f>
        <v>29</v>
      </c>
      <c r="J300" s="49">
        <f>_xlfn.COUNTIFS(I$2:I300,"=1")</f>
        <v>27</v>
      </c>
      <c r="K300" s="49">
        <f>_xlfn.COUNTIFS(I$2:I300,"=1",H$2:H300,"="&amp;H300)</f>
        <v>27</v>
      </c>
      <c r="L300" s="53">
        <v>42029</v>
      </c>
      <c r="M300" s="50" t="str">
        <f t="shared" si="9"/>
        <v>ok</v>
      </c>
    </row>
    <row r="301" spans="1:13" ht="12">
      <c r="A301" s="51">
        <v>42029</v>
      </c>
      <c r="B301" s="49" t="s">
        <v>42</v>
      </c>
      <c r="C301" s="49" t="s">
        <v>163</v>
      </c>
      <c r="D301" s="50" t="s">
        <v>46</v>
      </c>
      <c r="E301" s="50">
        <v>21</v>
      </c>
      <c r="F301" s="49" t="s">
        <v>143</v>
      </c>
      <c r="G301" s="52">
        <v>0.008541666666666668</v>
      </c>
      <c r="H301" s="54" t="e">
        <f t="shared" si="8"/>
        <v>#NAME?</v>
      </c>
      <c r="I301" s="49">
        <f>COUNTIF(F$2:F301,"="&amp;F301)</f>
        <v>27</v>
      </c>
      <c r="J301" s="49">
        <f>_xlfn.COUNTIFS(I$2:I301,"=1")</f>
        <v>27</v>
      </c>
      <c r="K301" s="49">
        <f>_xlfn.COUNTIFS(I$2:I301,"=1",H$2:H301,"="&amp;H301)</f>
        <v>27</v>
      </c>
      <c r="L301" s="53">
        <v>42029</v>
      </c>
      <c r="M301" s="50" t="str">
        <f t="shared" si="9"/>
        <v>ok</v>
      </c>
    </row>
    <row r="302" spans="1:13" ht="12">
      <c r="A302" s="51">
        <v>41973</v>
      </c>
      <c r="B302" s="49" t="s">
        <v>42</v>
      </c>
      <c r="C302" s="49" t="s">
        <v>129</v>
      </c>
      <c r="D302" s="50" t="s">
        <v>46</v>
      </c>
      <c r="E302" s="50">
        <v>31</v>
      </c>
      <c r="F302" s="49" t="s">
        <v>166</v>
      </c>
      <c r="G302" s="52">
        <v>0.00855324074074074</v>
      </c>
      <c r="H302" s="54" t="e">
        <f t="shared" si="8"/>
        <v>#NAME?</v>
      </c>
      <c r="I302" s="49">
        <f>COUNTIF(F$2:F302,"="&amp;F302)</f>
        <v>28</v>
      </c>
      <c r="J302" s="49">
        <f>_xlfn.COUNTIFS(I$2:I302,"=1")</f>
        <v>27</v>
      </c>
      <c r="K302" s="49">
        <f>_xlfn.COUNTIFS(I$2:I302,"=1",H$2:H302,"="&amp;H302)</f>
        <v>27</v>
      </c>
      <c r="L302" s="53">
        <v>41973</v>
      </c>
      <c r="M302" s="50" t="str">
        <f t="shared" si="9"/>
        <v>ok</v>
      </c>
    </row>
    <row r="303" spans="1:13" ht="12">
      <c r="A303" s="48">
        <v>41952</v>
      </c>
      <c r="B303" s="23" t="s">
        <v>42</v>
      </c>
      <c r="C303" s="24" t="s">
        <v>129</v>
      </c>
      <c r="D303" s="25" t="s">
        <v>46</v>
      </c>
      <c r="E303" s="21">
        <v>49</v>
      </c>
      <c r="F303" s="24" t="s">
        <v>143</v>
      </c>
      <c r="G303" s="46">
        <v>0.008599537037037036</v>
      </c>
      <c r="H303" s="54" t="e">
        <f t="shared" si="8"/>
        <v>#NAME?</v>
      </c>
      <c r="I303" s="49">
        <f>COUNTIF(F$2:F303,"="&amp;F303)</f>
        <v>29</v>
      </c>
      <c r="J303" s="49">
        <f>_xlfn.COUNTIFS(I$2:I303,"=1")</f>
        <v>27</v>
      </c>
      <c r="K303" s="49">
        <f>_xlfn.COUNTIFS(I$2:I303,"=1",H$2:H303,"="&amp;H303)</f>
        <v>27</v>
      </c>
      <c r="L303" s="53">
        <v>41952</v>
      </c>
      <c r="M303" s="50" t="str">
        <f t="shared" si="9"/>
        <v>ok</v>
      </c>
    </row>
    <row r="304" spans="1:13" ht="12">
      <c r="A304" s="51">
        <v>42155</v>
      </c>
      <c r="B304" s="49" t="s">
        <v>42</v>
      </c>
      <c r="C304" s="49" t="s">
        <v>163</v>
      </c>
      <c r="D304" s="50" t="s">
        <v>46</v>
      </c>
      <c r="E304" s="50">
        <v>55</v>
      </c>
      <c r="F304" s="49" t="s">
        <v>140</v>
      </c>
      <c r="G304" s="52">
        <v>0.008611111111111113</v>
      </c>
      <c r="H304" s="54" t="e">
        <f t="shared" si="8"/>
        <v>#NAME?</v>
      </c>
      <c r="I304" s="49">
        <f>COUNTIF(F$2:F304,"="&amp;F304)</f>
        <v>8</v>
      </c>
      <c r="J304" s="49">
        <f>_xlfn.COUNTIFS(I$2:I304,"=1")</f>
        <v>27</v>
      </c>
      <c r="K304" s="49">
        <f>_xlfn.COUNTIFS(I$2:I304,"=1",H$2:H304,"="&amp;H304)</f>
        <v>27</v>
      </c>
      <c r="L304" s="53">
        <v>42155</v>
      </c>
      <c r="M304" s="50" t="str">
        <f t="shared" si="9"/>
        <v>ok</v>
      </c>
    </row>
    <row r="305" spans="1:13" ht="12">
      <c r="A305" s="51">
        <v>42162</v>
      </c>
      <c r="B305" s="49" t="s">
        <v>42</v>
      </c>
      <c r="C305" s="49" t="s">
        <v>163</v>
      </c>
      <c r="D305" s="50" t="s">
        <v>46</v>
      </c>
      <c r="E305" s="50">
        <v>74</v>
      </c>
      <c r="F305" s="49" t="s">
        <v>140</v>
      </c>
      <c r="G305" s="52">
        <v>0.00863425925925926</v>
      </c>
      <c r="H305" s="54" t="e">
        <f t="shared" si="8"/>
        <v>#NAME?</v>
      </c>
      <c r="I305" s="49">
        <f>COUNTIF(F$2:F305,"="&amp;F305)</f>
        <v>9</v>
      </c>
      <c r="J305" s="49">
        <f>_xlfn.COUNTIFS(I$2:I305,"=1")</f>
        <v>27</v>
      </c>
      <c r="K305" s="49">
        <f>_xlfn.COUNTIFS(I$2:I305,"=1",H$2:H305,"="&amp;H305)</f>
        <v>27</v>
      </c>
      <c r="L305" s="53">
        <v>42162</v>
      </c>
      <c r="M305" s="50" t="str">
        <f t="shared" si="9"/>
        <v>ok</v>
      </c>
    </row>
    <row r="306" spans="1:13" ht="12">
      <c r="A306" s="51">
        <v>42176</v>
      </c>
      <c r="B306" s="49" t="s">
        <v>42</v>
      </c>
      <c r="C306" s="49" t="s">
        <v>163</v>
      </c>
      <c r="D306" s="50" t="s">
        <v>46</v>
      </c>
      <c r="E306" s="50">
        <v>88</v>
      </c>
      <c r="F306" s="49" t="s">
        <v>140</v>
      </c>
      <c r="G306" s="52">
        <v>0.00863425925925926</v>
      </c>
      <c r="H306" s="54" t="e">
        <f t="shared" si="8"/>
        <v>#NAME?</v>
      </c>
      <c r="I306" s="49">
        <f>COUNTIF(F$2:F306,"="&amp;F306)</f>
        <v>10</v>
      </c>
      <c r="J306" s="49">
        <f>_xlfn.COUNTIFS(I$2:I306,"=1")</f>
        <v>27</v>
      </c>
      <c r="K306" s="49">
        <f>_xlfn.COUNTIFS(I$2:I306,"=1",H$2:H306,"="&amp;H306)</f>
        <v>27</v>
      </c>
      <c r="L306" s="53">
        <v>42176</v>
      </c>
      <c r="M306" s="50" t="str">
        <f t="shared" si="9"/>
        <v>ok</v>
      </c>
    </row>
    <row r="307" spans="1:13" ht="12">
      <c r="A307" s="51">
        <v>42050</v>
      </c>
      <c r="B307" s="49" t="s">
        <v>42</v>
      </c>
      <c r="C307" s="49" t="s">
        <v>163</v>
      </c>
      <c r="D307" s="50" t="s">
        <v>46</v>
      </c>
      <c r="E307" s="50">
        <v>21</v>
      </c>
      <c r="F307" s="49" t="s">
        <v>140</v>
      </c>
      <c r="G307" s="52">
        <v>0.008645833333333332</v>
      </c>
      <c r="H307" s="54" t="e">
        <f t="shared" si="8"/>
        <v>#NAME?</v>
      </c>
      <c r="I307" s="49">
        <f>COUNTIF(F$2:F307,"="&amp;F307)</f>
        <v>11</v>
      </c>
      <c r="J307" s="49">
        <f>_xlfn.COUNTIFS(I$2:I307,"=1")</f>
        <v>27</v>
      </c>
      <c r="K307" s="49">
        <f>_xlfn.COUNTIFS(I$2:I307,"=1",H$2:H307,"="&amp;H307)</f>
        <v>27</v>
      </c>
      <c r="L307" s="53">
        <v>42050</v>
      </c>
      <c r="M307" s="50" t="str">
        <f t="shared" si="9"/>
        <v>ok</v>
      </c>
    </row>
    <row r="308" spans="1:13" ht="12">
      <c r="A308" s="48">
        <v>41966</v>
      </c>
      <c r="B308" s="23" t="s">
        <v>42</v>
      </c>
      <c r="C308" s="24" t="s">
        <v>129</v>
      </c>
      <c r="D308" s="25" t="s">
        <v>46</v>
      </c>
      <c r="E308" s="25">
        <v>43</v>
      </c>
      <c r="F308" s="23" t="s">
        <v>135</v>
      </c>
      <c r="G308" s="46">
        <v>0.00869212962962963</v>
      </c>
      <c r="H308" s="54" t="e">
        <f t="shared" si="8"/>
        <v>#NAME?</v>
      </c>
      <c r="I308" s="49">
        <f>COUNTIF(F$2:F308,"="&amp;F308)</f>
        <v>26</v>
      </c>
      <c r="J308" s="49">
        <f>_xlfn.COUNTIFS(I$2:I308,"=1")</f>
        <v>27</v>
      </c>
      <c r="K308" s="49">
        <f>_xlfn.COUNTIFS(I$2:I308,"=1",H$2:H308,"="&amp;H308)</f>
        <v>27</v>
      </c>
      <c r="L308" s="53">
        <v>41966</v>
      </c>
      <c r="M308" s="50" t="str">
        <f t="shared" si="9"/>
        <v>ok</v>
      </c>
    </row>
    <row r="309" spans="1:13" ht="12">
      <c r="A309" s="51">
        <v>41987</v>
      </c>
      <c r="B309" s="49" t="s">
        <v>42</v>
      </c>
      <c r="C309" s="49" t="s">
        <v>129</v>
      </c>
      <c r="D309" s="50" t="s">
        <v>46</v>
      </c>
      <c r="E309" s="50">
        <v>18</v>
      </c>
      <c r="F309" s="49" t="s">
        <v>135</v>
      </c>
      <c r="G309" s="52">
        <v>0.00869212962962963</v>
      </c>
      <c r="H309" s="54" t="e">
        <f t="shared" si="8"/>
        <v>#NAME?</v>
      </c>
      <c r="I309" s="49">
        <f>COUNTIF(F$2:F309,"="&amp;F309)</f>
        <v>27</v>
      </c>
      <c r="J309" s="49">
        <f>_xlfn.COUNTIFS(I$2:I309,"=1")</f>
        <v>27</v>
      </c>
      <c r="K309" s="49">
        <f>_xlfn.COUNTIFS(I$2:I309,"=1",H$2:H309,"="&amp;H309)</f>
        <v>27</v>
      </c>
      <c r="L309" s="53">
        <v>41987</v>
      </c>
      <c r="M309" s="50" t="str">
        <f t="shared" si="9"/>
        <v>ok</v>
      </c>
    </row>
    <row r="310" spans="1:13" ht="12">
      <c r="A310" s="51">
        <v>41973</v>
      </c>
      <c r="B310" s="49" t="s">
        <v>42</v>
      </c>
      <c r="C310" s="49" t="s">
        <v>129</v>
      </c>
      <c r="D310" s="50" t="s">
        <v>46</v>
      </c>
      <c r="E310" s="50">
        <v>37</v>
      </c>
      <c r="F310" s="49" t="s">
        <v>135</v>
      </c>
      <c r="G310" s="52">
        <v>0.008703703703703705</v>
      </c>
      <c r="H310" s="54" t="e">
        <f t="shared" si="8"/>
        <v>#NAME?</v>
      </c>
      <c r="I310" s="49">
        <f>COUNTIF(F$2:F310,"="&amp;F310)</f>
        <v>28</v>
      </c>
      <c r="J310" s="49">
        <f>_xlfn.COUNTIFS(I$2:I310,"=1")</f>
        <v>27</v>
      </c>
      <c r="K310" s="49">
        <f>_xlfn.COUNTIFS(I$2:I310,"=1",H$2:H310,"="&amp;H310)</f>
        <v>27</v>
      </c>
      <c r="L310" s="53">
        <v>41973</v>
      </c>
      <c r="M310" s="50" t="str">
        <f t="shared" si="9"/>
        <v>ok</v>
      </c>
    </row>
    <row r="311" spans="1:13" ht="12">
      <c r="A311" s="51">
        <v>42092</v>
      </c>
      <c r="B311" s="49" t="s">
        <v>42</v>
      </c>
      <c r="C311" s="49" t="s">
        <v>163</v>
      </c>
      <c r="D311" s="50" t="s">
        <v>46</v>
      </c>
      <c r="E311" s="50">
        <v>43</v>
      </c>
      <c r="F311" s="49" t="s">
        <v>167</v>
      </c>
      <c r="G311" s="52">
        <v>0.008703703703703705</v>
      </c>
      <c r="H311" s="54" t="e">
        <f t="shared" si="8"/>
        <v>#NAME?</v>
      </c>
      <c r="I311" s="49">
        <f>COUNTIF(F$2:F311,"="&amp;F311)</f>
        <v>1</v>
      </c>
      <c r="J311" s="49">
        <f>_xlfn.COUNTIFS(I$2:I311,"=1")</f>
        <v>28</v>
      </c>
      <c r="K311" s="49">
        <f>_xlfn.COUNTIFS(I$2:I311,"=1",H$2:H311,"="&amp;H311)</f>
        <v>28</v>
      </c>
      <c r="L311" s="53">
        <v>42092</v>
      </c>
      <c r="M311" s="50" t="str">
        <f t="shared" si="9"/>
        <v>ok</v>
      </c>
    </row>
    <row r="312" spans="1:13" ht="12">
      <c r="A312" s="48">
        <v>41959</v>
      </c>
      <c r="B312" s="23" t="s">
        <v>42</v>
      </c>
      <c r="C312" s="24" t="s">
        <v>129</v>
      </c>
      <c r="D312" s="25" t="s">
        <v>46</v>
      </c>
      <c r="E312" s="25">
        <v>36</v>
      </c>
      <c r="F312" s="23" t="s">
        <v>135</v>
      </c>
      <c r="G312" s="46">
        <v>0.008715277777777778</v>
      </c>
      <c r="H312" s="54" t="e">
        <f t="shared" si="8"/>
        <v>#NAME?</v>
      </c>
      <c r="I312" s="49">
        <f>COUNTIF(F$2:F312,"="&amp;F312)</f>
        <v>29</v>
      </c>
      <c r="J312" s="49">
        <f>_xlfn.COUNTIFS(I$2:I312,"=1")</f>
        <v>28</v>
      </c>
      <c r="K312" s="49">
        <f>_xlfn.COUNTIFS(I$2:I312,"=1",H$2:H312,"="&amp;H312)</f>
        <v>28</v>
      </c>
      <c r="L312" s="53">
        <v>41959</v>
      </c>
      <c r="M312" s="50" t="str">
        <f t="shared" si="9"/>
        <v>ok</v>
      </c>
    </row>
    <row r="313" spans="1:13" ht="12">
      <c r="A313" s="51">
        <v>41994</v>
      </c>
      <c r="B313" s="49" t="s">
        <v>42</v>
      </c>
      <c r="C313" s="49" t="s">
        <v>129</v>
      </c>
      <c r="D313" s="50" t="s">
        <v>46</v>
      </c>
      <c r="E313" s="50">
        <v>22</v>
      </c>
      <c r="F313" s="49" t="s">
        <v>166</v>
      </c>
      <c r="G313" s="52">
        <v>0.008715277777777778</v>
      </c>
      <c r="H313" s="54" t="e">
        <f t="shared" si="8"/>
        <v>#NAME?</v>
      </c>
      <c r="I313" s="49">
        <f>COUNTIF(F$2:F313,"="&amp;F313)</f>
        <v>30</v>
      </c>
      <c r="J313" s="49">
        <f>_xlfn.COUNTIFS(I$2:I313,"=1")</f>
        <v>28</v>
      </c>
      <c r="K313" s="49">
        <f>_xlfn.COUNTIFS(I$2:I313,"=1",H$2:H313,"="&amp;H313)</f>
        <v>28</v>
      </c>
      <c r="L313" s="53">
        <v>41994</v>
      </c>
      <c r="M313" s="50" t="str">
        <f t="shared" si="9"/>
        <v>ok</v>
      </c>
    </row>
    <row r="314" spans="1:13" ht="12">
      <c r="A314" s="51">
        <v>42239</v>
      </c>
      <c r="B314" s="49" t="s">
        <v>42</v>
      </c>
      <c r="C314" s="49" t="s">
        <v>163</v>
      </c>
      <c r="D314" s="50" t="s">
        <v>46</v>
      </c>
      <c r="E314" s="50">
        <v>56</v>
      </c>
      <c r="F314" s="49" t="s">
        <v>233</v>
      </c>
      <c r="G314" s="52">
        <v>0.008738425925925926</v>
      </c>
      <c r="H314" s="54" t="e">
        <f t="shared" si="8"/>
        <v>#NAME?</v>
      </c>
      <c r="I314" s="49">
        <f>COUNTIF(F$2:F314,"="&amp;F314)</f>
        <v>6</v>
      </c>
      <c r="J314" s="49">
        <f>_xlfn.COUNTIFS(I$2:I314,"=1")</f>
        <v>28</v>
      </c>
      <c r="K314" s="49">
        <f>_xlfn.COUNTIFS(I$2:I314,"=1",H$2:H314,"="&amp;H314)</f>
        <v>28</v>
      </c>
      <c r="L314" s="53">
        <v>42239</v>
      </c>
      <c r="M314" s="50" t="str">
        <f t="shared" si="9"/>
        <v>ok</v>
      </c>
    </row>
    <row r="315" spans="1:13" ht="12">
      <c r="A315" s="51">
        <v>42008</v>
      </c>
      <c r="B315" s="49" t="s">
        <v>42</v>
      </c>
      <c r="C315" s="49" t="s">
        <v>129</v>
      </c>
      <c r="D315" s="50" t="s">
        <v>46</v>
      </c>
      <c r="E315" s="50">
        <v>22</v>
      </c>
      <c r="F315" s="49" t="s">
        <v>166</v>
      </c>
      <c r="G315" s="52">
        <v>0.00875</v>
      </c>
      <c r="H315" s="54" t="e">
        <f t="shared" si="8"/>
        <v>#NAME?</v>
      </c>
      <c r="I315" s="49">
        <f>COUNTIF(F$2:F315,"="&amp;F315)</f>
        <v>31</v>
      </c>
      <c r="J315" s="49">
        <f>_xlfn.COUNTIFS(I$2:I315,"=1")</f>
        <v>28</v>
      </c>
      <c r="K315" s="49">
        <f>_xlfn.COUNTIFS(I$2:I315,"=1",H$2:H315,"="&amp;H315)</f>
        <v>28</v>
      </c>
      <c r="L315" s="53">
        <v>42008</v>
      </c>
      <c r="M315" s="50" t="str">
        <f t="shared" si="9"/>
        <v>ok</v>
      </c>
    </row>
    <row r="316" spans="1:13" ht="12">
      <c r="A316" s="51">
        <v>42078</v>
      </c>
      <c r="B316" s="49" t="s">
        <v>42</v>
      </c>
      <c r="C316" s="49" t="s">
        <v>163</v>
      </c>
      <c r="D316" s="50" t="s">
        <v>46</v>
      </c>
      <c r="E316" s="50">
        <v>53</v>
      </c>
      <c r="F316" s="49" t="s">
        <v>140</v>
      </c>
      <c r="G316" s="52">
        <v>0.00875</v>
      </c>
      <c r="H316" s="54" t="e">
        <f t="shared" si="8"/>
        <v>#NAME?</v>
      </c>
      <c r="I316" s="49">
        <f>COUNTIF(F$2:F316,"="&amp;F316)</f>
        <v>12</v>
      </c>
      <c r="J316" s="49">
        <f>_xlfn.COUNTIFS(I$2:I316,"=1")</f>
        <v>28</v>
      </c>
      <c r="K316" s="49">
        <f>_xlfn.COUNTIFS(I$2:I316,"=1",H$2:H316,"="&amp;H316)</f>
        <v>28</v>
      </c>
      <c r="L316" s="53">
        <v>42078</v>
      </c>
      <c r="M316" s="50" t="str">
        <f t="shared" si="9"/>
        <v>ok</v>
      </c>
    </row>
    <row r="317" spans="1:13" ht="12">
      <c r="A317" s="51">
        <v>42085</v>
      </c>
      <c r="B317" s="49" t="s">
        <v>42</v>
      </c>
      <c r="C317" s="49" t="s">
        <v>163</v>
      </c>
      <c r="D317" s="50" t="s">
        <v>46</v>
      </c>
      <c r="E317" s="50">
        <v>59</v>
      </c>
      <c r="F317" s="49" t="s">
        <v>228</v>
      </c>
      <c r="G317" s="52">
        <v>0.008773148148148148</v>
      </c>
      <c r="H317" s="54" t="e">
        <f t="shared" si="8"/>
        <v>#NAME?</v>
      </c>
      <c r="I317" s="49">
        <f>COUNTIF(F$2:F317,"="&amp;F317)</f>
        <v>8</v>
      </c>
      <c r="J317" s="49">
        <f>_xlfn.COUNTIFS(I$2:I317,"=1")</f>
        <v>28</v>
      </c>
      <c r="K317" s="49">
        <f>_xlfn.COUNTIFS(I$2:I317,"=1",H$2:H317,"="&amp;H317)</f>
        <v>28</v>
      </c>
      <c r="L317" s="53">
        <v>42085</v>
      </c>
      <c r="M317" s="50" t="str">
        <f t="shared" si="9"/>
        <v>ok</v>
      </c>
    </row>
    <row r="318" spans="1:13" ht="12">
      <c r="A318" s="51">
        <v>42099</v>
      </c>
      <c r="B318" s="49" t="s">
        <v>42</v>
      </c>
      <c r="C318" s="49" t="s">
        <v>163</v>
      </c>
      <c r="D318" s="50" t="s">
        <v>46</v>
      </c>
      <c r="E318" s="50">
        <v>43</v>
      </c>
      <c r="F318" s="49" t="s">
        <v>228</v>
      </c>
      <c r="G318" s="52">
        <v>0.008784722222222223</v>
      </c>
      <c r="H318" s="54" t="e">
        <f t="shared" si="8"/>
        <v>#NAME?</v>
      </c>
      <c r="I318" s="49">
        <f>COUNTIF(F$2:F318,"="&amp;F318)</f>
        <v>9</v>
      </c>
      <c r="J318" s="49">
        <f>_xlfn.COUNTIFS(I$2:I318,"=1")</f>
        <v>28</v>
      </c>
      <c r="K318" s="49">
        <f>_xlfn.COUNTIFS(I$2:I318,"=1",H$2:H318,"="&amp;H318)</f>
        <v>28</v>
      </c>
      <c r="L318" s="53">
        <v>42099</v>
      </c>
      <c r="M318" s="50" t="str">
        <f t="shared" si="9"/>
        <v>ok</v>
      </c>
    </row>
    <row r="319" spans="1:13" ht="12">
      <c r="A319" s="51">
        <v>42169</v>
      </c>
      <c r="B319" s="49" t="s">
        <v>42</v>
      </c>
      <c r="C319" s="49" t="s">
        <v>163</v>
      </c>
      <c r="D319" s="50" t="s">
        <v>46</v>
      </c>
      <c r="E319" s="50">
        <v>63</v>
      </c>
      <c r="F319" s="49" t="s">
        <v>140</v>
      </c>
      <c r="G319" s="52">
        <v>0.008819444444444444</v>
      </c>
      <c r="H319" s="54" t="e">
        <f t="shared" si="8"/>
        <v>#NAME?</v>
      </c>
      <c r="I319" s="49">
        <f>COUNTIF(F$2:F319,"="&amp;F319)</f>
        <v>13</v>
      </c>
      <c r="J319" s="49">
        <f>_xlfn.COUNTIFS(I$2:I319,"=1")</f>
        <v>28</v>
      </c>
      <c r="K319" s="49">
        <f>_xlfn.COUNTIFS(I$2:I319,"=1",H$2:H319,"="&amp;H319)</f>
        <v>28</v>
      </c>
      <c r="L319" s="53">
        <v>42169</v>
      </c>
      <c r="M319" s="50" t="str">
        <f t="shared" si="9"/>
        <v>ok</v>
      </c>
    </row>
    <row r="320" spans="1:13" ht="12">
      <c r="A320" s="51">
        <v>42183</v>
      </c>
      <c r="B320" s="49" t="s">
        <v>42</v>
      </c>
      <c r="C320" s="49" t="s">
        <v>163</v>
      </c>
      <c r="D320" s="50" t="s">
        <v>46</v>
      </c>
      <c r="E320" s="50">
        <v>61</v>
      </c>
      <c r="F320" s="49" t="s">
        <v>140</v>
      </c>
      <c r="G320" s="52">
        <v>0.00883101851851852</v>
      </c>
      <c r="H320" s="54" t="e">
        <f t="shared" si="8"/>
        <v>#NAME?</v>
      </c>
      <c r="I320" s="49">
        <f>COUNTIF(F$2:F320,"="&amp;F320)</f>
        <v>14</v>
      </c>
      <c r="J320" s="49">
        <f>_xlfn.COUNTIFS(I$2:I320,"=1")</f>
        <v>28</v>
      </c>
      <c r="K320" s="49">
        <f>_xlfn.COUNTIFS(I$2:I320,"=1",H$2:H320,"="&amp;H320)</f>
        <v>28</v>
      </c>
      <c r="L320" s="53">
        <v>42183</v>
      </c>
      <c r="M320" s="50" t="str">
        <f t="shared" si="9"/>
        <v>ok</v>
      </c>
    </row>
    <row r="321" spans="1:13" ht="12">
      <c r="A321" s="51">
        <v>42085</v>
      </c>
      <c r="B321" s="49" t="s">
        <v>42</v>
      </c>
      <c r="C321" s="49" t="s">
        <v>163</v>
      </c>
      <c r="D321" s="50" t="s">
        <v>46</v>
      </c>
      <c r="E321" s="50">
        <v>60</v>
      </c>
      <c r="F321" s="49" t="s">
        <v>168</v>
      </c>
      <c r="G321" s="52">
        <v>0.008842592592592593</v>
      </c>
      <c r="H321" s="54" t="e">
        <f t="shared" si="8"/>
        <v>#NAME?</v>
      </c>
      <c r="I321" s="49">
        <f>COUNTIF(F$2:F321,"="&amp;F321)</f>
        <v>1</v>
      </c>
      <c r="J321" s="49">
        <f>_xlfn.COUNTIFS(I$2:I321,"=1")</f>
        <v>29</v>
      </c>
      <c r="K321" s="49">
        <f>_xlfn.COUNTIFS(I$2:I321,"=1",H$2:H321,"="&amp;H321)</f>
        <v>29</v>
      </c>
      <c r="L321" s="53">
        <v>42085</v>
      </c>
      <c r="M321" s="50" t="str">
        <f t="shared" si="9"/>
        <v>ok</v>
      </c>
    </row>
    <row r="322" spans="1:13" ht="12">
      <c r="A322" s="51">
        <v>42225</v>
      </c>
      <c r="B322" s="49" t="s">
        <v>42</v>
      </c>
      <c r="C322" s="49" t="s">
        <v>163</v>
      </c>
      <c r="D322" s="50" t="s">
        <v>46</v>
      </c>
      <c r="E322" s="50">
        <v>61</v>
      </c>
      <c r="F322" s="49" t="s">
        <v>140</v>
      </c>
      <c r="G322" s="52">
        <v>0.008854166666666666</v>
      </c>
      <c r="H322" s="54" t="e">
        <f aca="true" t="shared" si="10" ref="H322:H389">VLOOKUP(F322,DOBS,3)</f>
        <v>#NAME?</v>
      </c>
      <c r="I322" s="49">
        <f>COUNTIF(F$2:F322,"="&amp;F322)</f>
        <v>15</v>
      </c>
      <c r="J322" s="49">
        <f>_xlfn.COUNTIFS(I$2:I322,"=1")</f>
        <v>29</v>
      </c>
      <c r="K322" s="49">
        <f>_xlfn.COUNTIFS(I$2:I322,"=1",H$2:H322,"="&amp;H322)</f>
        <v>29</v>
      </c>
      <c r="L322" s="53">
        <v>42225</v>
      </c>
      <c r="M322" s="50" t="str">
        <f aca="true" t="shared" si="11" ref="M322:M389">IF(ISNA(VLOOKUP(F322,NamesInTable,1,FALSE)),"NotKnown","ok")</f>
        <v>ok</v>
      </c>
    </row>
    <row r="323" spans="1:13" ht="12">
      <c r="A323" s="51">
        <v>41959</v>
      </c>
      <c r="B323" s="49" t="s">
        <v>42</v>
      </c>
      <c r="C323" s="49" t="s">
        <v>129</v>
      </c>
      <c r="D323" s="50" t="s">
        <v>46</v>
      </c>
      <c r="E323" s="50">
        <v>39</v>
      </c>
      <c r="F323" s="49" t="s">
        <v>140</v>
      </c>
      <c r="G323" s="52">
        <v>0.008877314814814815</v>
      </c>
      <c r="H323" s="54" t="e">
        <f t="shared" si="10"/>
        <v>#NAME?</v>
      </c>
      <c r="I323" s="49">
        <f>COUNTIF(F$2:F323,"="&amp;F323)</f>
        <v>16</v>
      </c>
      <c r="J323" s="49">
        <f>_xlfn.COUNTIFS(I$2:I323,"=1")</f>
        <v>29</v>
      </c>
      <c r="K323" s="49">
        <f>_xlfn.COUNTIFS(I$2:I323,"=1",H$2:H323,"="&amp;H323)</f>
        <v>29</v>
      </c>
      <c r="L323" s="53">
        <v>41959</v>
      </c>
      <c r="M323" s="50" t="str">
        <f t="shared" si="11"/>
        <v>ok</v>
      </c>
    </row>
    <row r="324" spans="1:13" ht="12">
      <c r="A324" s="51">
        <v>42071</v>
      </c>
      <c r="B324" s="49" t="s">
        <v>42</v>
      </c>
      <c r="C324" s="49" t="s">
        <v>163</v>
      </c>
      <c r="D324" s="50" t="s">
        <v>46</v>
      </c>
      <c r="E324" s="50">
        <v>44</v>
      </c>
      <c r="F324" s="49" t="s">
        <v>167</v>
      </c>
      <c r="G324" s="52">
        <v>0.008877314814814815</v>
      </c>
      <c r="H324" s="54" t="e">
        <f t="shared" si="10"/>
        <v>#NAME?</v>
      </c>
      <c r="I324" s="49">
        <f>COUNTIF(F$2:F324,"="&amp;F324)</f>
        <v>2</v>
      </c>
      <c r="J324" s="49">
        <f>_xlfn.COUNTIFS(I$2:I324,"=1")</f>
        <v>29</v>
      </c>
      <c r="K324" s="49">
        <f>_xlfn.COUNTIFS(I$2:I324,"=1",H$2:H324,"="&amp;H324)</f>
        <v>29</v>
      </c>
      <c r="L324" s="53">
        <v>42071</v>
      </c>
      <c r="M324" s="50" t="str">
        <f t="shared" si="11"/>
        <v>ok</v>
      </c>
    </row>
    <row r="325" spans="1:13" ht="12">
      <c r="A325" s="51">
        <v>42085</v>
      </c>
      <c r="B325" s="49" t="s">
        <v>42</v>
      </c>
      <c r="C325" s="49" t="s">
        <v>163</v>
      </c>
      <c r="D325" s="50" t="s">
        <v>46</v>
      </c>
      <c r="E325" s="50">
        <v>61</v>
      </c>
      <c r="F325" s="49" t="s">
        <v>140</v>
      </c>
      <c r="G325" s="52">
        <v>0.008877314814814815</v>
      </c>
      <c r="H325" s="54" t="e">
        <f t="shared" si="10"/>
        <v>#NAME?</v>
      </c>
      <c r="I325" s="49">
        <f>COUNTIF(F$2:F325,"="&amp;F325)</f>
        <v>17</v>
      </c>
      <c r="J325" s="49">
        <f>_xlfn.COUNTIFS(I$2:I325,"=1")</f>
        <v>29</v>
      </c>
      <c r="K325" s="49">
        <f>_xlfn.COUNTIFS(I$2:I325,"=1",H$2:H325,"="&amp;H325)</f>
        <v>29</v>
      </c>
      <c r="L325" s="53">
        <v>42085</v>
      </c>
      <c r="M325" s="50" t="str">
        <f t="shared" si="11"/>
        <v>ok</v>
      </c>
    </row>
    <row r="326" spans="1:13" ht="12">
      <c r="A326" s="51">
        <v>42134</v>
      </c>
      <c r="B326" s="49" t="s">
        <v>42</v>
      </c>
      <c r="C326" s="49" t="s">
        <v>163</v>
      </c>
      <c r="D326" s="50" t="s">
        <v>46</v>
      </c>
      <c r="E326" s="50">
        <v>71</v>
      </c>
      <c r="F326" s="49" t="s">
        <v>168</v>
      </c>
      <c r="G326" s="52">
        <v>0.008900462962962962</v>
      </c>
      <c r="H326" s="54" t="e">
        <f t="shared" si="10"/>
        <v>#NAME?</v>
      </c>
      <c r="I326" s="49">
        <f>COUNTIF(F$2:F326,"="&amp;F326)</f>
        <v>2</v>
      </c>
      <c r="J326" s="49">
        <f>_xlfn.COUNTIFS(I$2:I326,"=1")</f>
        <v>29</v>
      </c>
      <c r="K326" s="49">
        <f>_xlfn.COUNTIFS(I$2:I326,"=1",H$2:H326,"="&amp;H326)</f>
        <v>29</v>
      </c>
      <c r="L326" s="53">
        <v>42134</v>
      </c>
      <c r="M326" s="50" t="str">
        <f t="shared" si="11"/>
        <v>ok</v>
      </c>
    </row>
    <row r="327" spans="1:13" ht="12">
      <c r="A327" s="48">
        <v>41945</v>
      </c>
      <c r="B327" s="23" t="s">
        <v>42</v>
      </c>
      <c r="C327" s="24" t="s">
        <v>129</v>
      </c>
      <c r="D327" s="25" t="s">
        <v>46</v>
      </c>
      <c r="E327" s="25">
        <v>57</v>
      </c>
      <c r="F327" s="23" t="s">
        <v>140</v>
      </c>
      <c r="G327" s="46">
        <v>0.008923611111111111</v>
      </c>
      <c r="H327" s="54" t="e">
        <f t="shared" si="10"/>
        <v>#NAME?</v>
      </c>
      <c r="I327" s="49">
        <f>COUNTIF(F$2:F327,"="&amp;F327)</f>
        <v>18</v>
      </c>
      <c r="J327" s="49">
        <f>_xlfn.COUNTIFS(I$2:I327,"=1")</f>
        <v>29</v>
      </c>
      <c r="K327" s="49">
        <f>_xlfn.COUNTIFS(I$2:I327,"=1",H$2:H327,"="&amp;H327)</f>
        <v>29</v>
      </c>
      <c r="L327" s="53">
        <v>41945</v>
      </c>
      <c r="M327" s="50" t="str">
        <f t="shared" si="11"/>
        <v>ok</v>
      </c>
    </row>
    <row r="328" spans="1:13" ht="12">
      <c r="A328" s="48">
        <v>41952</v>
      </c>
      <c r="B328" s="23" t="s">
        <v>42</v>
      </c>
      <c r="C328" s="24" t="s">
        <v>129</v>
      </c>
      <c r="D328" s="25" t="s">
        <v>46</v>
      </c>
      <c r="E328" s="25">
        <v>63</v>
      </c>
      <c r="F328" s="23" t="s">
        <v>135</v>
      </c>
      <c r="G328" s="46">
        <v>0.008969907407407407</v>
      </c>
      <c r="H328" s="54" t="e">
        <f t="shared" si="10"/>
        <v>#NAME?</v>
      </c>
      <c r="I328" s="49">
        <f>COUNTIF(F$2:F328,"="&amp;F328)</f>
        <v>30</v>
      </c>
      <c r="J328" s="49">
        <f>_xlfn.COUNTIFS(I$2:I328,"=1")</f>
        <v>29</v>
      </c>
      <c r="K328" s="49">
        <f>_xlfn.COUNTIFS(I$2:I328,"=1",H$2:H328,"="&amp;H328)</f>
        <v>29</v>
      </c>
      <c r="L328" s="53">
        <v>41952</v>
      </c>
      <c r="M328" s="50" t="str">
        <f t="shared" si="11"/>
        <v>ok</v>
      </c>
    </row>
    <row r="329" spans="1:13" ht="12">
      <c r="A329" s="51">
        <v>42043</v>
      </c>
      <c r="B329" s="49" t="s">
        <v>42</v>
      </c>
      <c r="C329" s="49" t="s">
        <v>163</v>
      </c>
      <c r="D329" s="50" t="s">
        <v>46</v>
      </c>
      <c r="E329" s="50">
        <v>28</v>
      </c>
      <c r="F329" s="49" t="s">
        <v>143</v>
      </c>
      <c r="G329" s="52">
        <v>0.008969907407407407</v>
      </c>
      <c r="H329" s="54" t="e">
        <f t="shared" si="10"/>
        <v>#NAME?</v>
      </c>
      <c r="I329" s="49">
        <f>COUNTIF(F$2:F329,"="&amp;F329)</f>
        <v>32</v>
      </c>
      <c r="J329" s="49">
        <f>_xlfn.COUNTIFS(I$2:I329,"=1")</f>
        <v>29</v>
      </c>
      <c r="K329" s="49">
        <f>_xlfn.COUNTIFS(I$2:I329,"=1",H$2:H329,"="&amp;H329)</f>
        <v>29</v>
      </c>
      <c r="L329" s="53">
        <v>42043</v>
      </c>
      <c r="M329" s="50" t="str">
        <f t="shared" si="11"/>
        <v>ok</v>
      </c>
    </row>
    <row r="330" spans="1:13" ht="12">
      <c r="A330" s="51">
        <v>42141</v>
      </c>
      <c r="B330" s="49" t="s">
        <v>42</v>
      </c>
      <c r="C330" s="49" t="s">
        <v>163</v>
      </c>
      <c r="D330" s="50" t="s">
        <v>46</v>
      </c>
      <c r="E330" s="50">
        <v>95</v>
      </c>
      <c r="F330" s="49" t="s">
        <v>167</v>
      </c>
      <c r="G330" s="52">
        <v>0.008969907407407407</v>
      </c>
      <c r="H330" s="54" t="e">
        <f t="shared" si="10"/>
        <v>#NAME?</v>
      </c>
      <c r="I330" s="49">
        <f>COUNTIF(F$2:F330,"="&amp;F330)</f>
        <v>3</v>
      </c>
      <c r="J330" s="49">
        <f>_xlfn.COUNTIFS(I$2:I330,"=1")</f>
        <v>29</v>
      </c>
      <c r="K330" s="49">
        <f>_xlfn.COUNTIFS(I$2:I330,"=1",H$2:H330,"="&amp;H330)</f>
        <v>29</v>
      </c>
      <c r="L330" s="53">
        <v>42141</v>
      </c>
      <c r="M330" s="50" t="str">
        <f t="shared" si="11"/>
        <v>ok</v>
      </c>
    </row>
    <row r="331" spans="1:13" ht="12">
      <c r="A331" s="51">
        <v>42050</v>
      </c>
      <c r="B331" s="49" t="s">
        <v>42</v>
      </c>
      <c r="C331" s="49" t="s">
        <v>163</v>
      </c>
      <c r="D331" s="50" t="s">
        <v>46</v>
      </c>
      <c r="E331" s="50">
        <v>26</v>
      </c>
      <c r="F331" s="49" t="s">
        <v>131</v>
      </c>
      <c r="G331" s="52">
        <v>0.008981481481481481</v>
      </c>
      <c r="H331" s="54" t="e">
        <f t="shared" si="10"/>
        <v>#NAME?</v>
      </c>
      <c r="I331" s="49">
        <f>COUNTIF(F$2:F331,"="&amp;F331)</f>
        <v>30</v>
      </c>
      <c r="J331" s="49">
        <f>_xlfn.COUNTIFS(I$2:I331,"=1")</f>
        <v>29</v>
      </c>
      <c r="K331" s="49">
        <f>_xlfn.COUNTIFS(I$2:I331,"=1",H$2:H331,"="&amp;H331)</f>
        <v>29</v>
      </c>
      <c r="L331" s="53">
        <v>42050</v>
      </c>
      <c r="M331" s="50" t="str">
        <f t="shared" si="11"/>
        <v>ok</v>
      </c>
    </row>
    <row r="332" spans="1:13" ht="12">
      <c r="A332" s="51">
        <v>42099</v>
      </c>
      <c r="B332" s="49" t="s">
        <v>42</v>
      </c>
      <c r="C332" s="49" t="s">
        <v>163</v>
      </c>
      <c r="D332" s="50" t="s">
        <v>46</v>
      </c>
      <c r="E332" s="50">
        <v>49</v>
      </c>
      <c r="F332" s="49" t="s">
        <v>227</v>
      </c>
      <c r="G332" s="52">
        <v>0.008993055555555554</v>
      </c>
      <c r="H332" s="54" t="e">
        <f t="shared" si="10"/>
        <v>#NAME?</v>
      </c>
      <c r="I332" s="49">
        <f>COUNTIF(F$2:F332,"="&amp;F332)</f>
        <v>17</v>
      </c>
      <c r="J332" s="49">
        <f>_xlfn.COUNTIFS(I$2:I332,"=1")</f>
        <v>29</v>
      </c>
      <c r="K332" s="49">
        <f>_xlfn.COUNTIFS(I$2:I332,"=1",H$2:H332,"="&amp;H332)</f>
        <v>29</v>
      </c>
      <c r="L332" s="53">
        <v>42099</v>
      </c>
      <c r="M332" s="50" t="str">
        <f t="shared" si="11"/>
        <v>ok</v>
      </c>
    </row>
    <row r="333" spans="1:13" ht="12">
      <c r="A333" s="48">
        <v>41945</v>
      </c>
      <c r="B333" s="23" t="s">
        <v>42</v>
      </c>
      <c r="C333" s="24" t="s">
        <v>129</v>
      </c>
      <c r="D333" s="25" t="s">
        <v>46</v>
      </c>
      <c r="E333" s="21">
        <v>61</v>
      </c>
      <c r="F333" s="24" t="s">
        <v>143</v>
      </c>
      <c r="G333" s="46">
        <v>0.009039351851851852</v>
      </c>
      <c r="H333" s="54" t="e">
        <f t="shared" si="10"/>
        <v>#NAME?</v>
      </c>
      <c r="I333" s="49">
        <f>COUNTIF(F$2:F333,"="&amp;F333)</f>
        <v>33</v>
      </c>
      <c r="J333" s="49">
        <f>_xlfn.COUNTIFS(I$2:I333,"=1")</f>
        <v>29</v>
      </c>
      <c r="K333" s="49">
        <f>_xlfn.COUNTIFS(I$2:I333,"=1",H$2:H333,"="&amp;H333)</f>
        <v>29</v>
      </c>
      <c r="L333" s="53">
        <v>41945</v>
      </c>
      <c r="M333" s="50" t="str">
        <f t="shared" si="11"/>
        <v>ok</v>
      </c>
    </row>
    <row r="334" spans="1:13" ht="12">
      <c r="A334" s="51">
        <v>42078</v>
      </c>
      <c r="B334" s="49" t="s">
        <v>42</v>
      </c>
      <c r="C334" s="49" t="s">
        <v>163</v>
      </c>
      <c r="D334" s="50" t="s">
        <v>46</v>
      </c>
      <c r="E334" s="50">
        <v>60</v>
      </c>
      <c r="F334" s="49" t="s">
        <v>143</v>
      </c>
      <c r="G334" s="52">
        <v>0.009050925925925926</v>
      </c>
      <c r="H334" s="54" t="e">
        <f t="shared" si="10"/>
        <v>#NAME?</v>
      </c>
      <c r="I334" s="49">
        <f>COUNTIF(F$2:F334,"="&amp;F334)</f>
        <v>34</v>
      </c>
      <c r="J334" s="49">
        <f>_xlfn.COUNTIFS(I$2:I334,"=1")</f>
        <v>29</v>
      </c>
      <c r="K334" s="49">
        <f>_xlfn.COUNTIFS(I$2:I334,"=1",H$2:H334,"="&amp;H334)</f>
        <v>29</v>
      </c>
      <c r="L334" s="53">
        <v>42078</v>
      </c>
      <c r="M334" s="50" t="str">
        <f t="shared" si="11"/>
        <v>ok</v>
      </c>
    </row>
    <row r="335" spans="1:13" ht="12">
      <c r="A335" s="51">
        <v>42113</v>
      </c>
      <c r="B335" s="49" t="s">
        <v>42</v>
      </c>
      <c r="C335" s="49" t="s">
        <v>163</v>
      </c>
      <c r="D335" s="50" t="s">
        <v>46</v>
      </c>
      <c r="E335" s="50">
        <v>70</v>
      </c>
      <c r="F335" s="49" t="s">
        <v>167</v>
      </c>
      <c r="G335" s="52">
        <v>0.009062500000000001</v>
      </c>
      <c r="H335" s="54" t="e">
        <f t="shared" si="10"/>
        <v>#NAME?</v>
      </c>
      <c r="I335" s="49">
        <f>COUNTIF(F$2:F335,"="&amp;F335)</f>
        <v>4</v>
      </c>
      <c r="J335" s="49">
        <f>_xlfn.COUNTIFS(I$2:I335,"=1")</f>
        <v>29</v>
      </c>
      <c r="K335" s="49">
        <f>_xlfn.COUNTIFS(I$2:I335,"=1",H$2:H335,"="&amp;H335)</f>
        <v>29</v>
      </c>
      <c r="L335" s="53">
        <v>42113</v>
      </c>
      <c r="M335" s="50" t="str">
        <f t="shared" si="11"/>
        <v>ok</v>
      </c>
    </row>
    <row r="336" spans="1:13" ht="12">
      <c r="A336" s="51">
        <v>42099</v>
      </c>
      <c r="B336" s="49" t="s">
        <v>42</v>
      </c>
      <c r="C336" s="49" t="s">
        <v>163</v>
      </c>
      <c r="D336" s="50" t="s">
        <v>46</v>
      </c>
      <c r="E336" s="50">
        <v>51</v>
      </c>
      <c r="F336" s="49" t="s">
        <v>167</v>
      </c>
      <c r="G336" s="52">
        <v>0.009120370370370369</v>
      </c>
      <c r="H336" s="54" t="e">
        <f t="shared" si="10"/>
        <v>#NAME?</v>
      </c>
      <c r="I336" s="49">
        <f>COUNTIF(F$2:F336,"="&amp;F336)</f>
        <v>5</v>
      </c>
      <c r="J336" s="49">
        <f>_xlfn.COUNTIFS(I$2:I336,"=1")</f>
        <v>29</v>
      </c>
      <c r="K336" s="49">
        <f>_xlfn.COUNTIFS(I$2:I336,"=1",H$2:H336,"="&amp;H336)</f>
        <v>29</v>
      </c>
      <c r="L336" s="53">
        <v>42099</v>
      </c>
      <c r="M336" s="50" t="str">
        <f t="shared" si="11"/>
        <v>ok</v>
      </c>
    </row>
    <row r="337" spans="1:13" ht="12">
      <c r="A337" s="51">
        <v>42113</v>
      </c>
      <c r="B337" s="49" t="s">
        <v>42</v>
      </c>
      <c r="C337" s="49" t="s">
        <v>163</v>
      </c>
      <c r="D337" s="50" t="s">
        <v>46</v>
      </c>
      <c r="E337" s="50">
        <v>75</v>
      </c>
      <c r="F337" s="49" t="s">
        <v>168</v>
      </c>
      <c r="G337" s="52">
        <v>0.009143518518518518</v>
      </c>
      <c r="H337" s="54" t="e">
        <f t="shared" si="10"/>
        <v>#NAME?</v>
      </c>
      <c r="I337" s="49">
        <f>COUNTIF(F$2:F337,"="&amp;F337)</f>
        <v>3</v>
      </c>
      <c r="J337" s="49">
        <f>_xlfn.COUNTIFS(I$2:I337,"=1")</f>
        <v>29</v>
      </c>
      <c r="K337" s="49">
        <f>_xlfn.COUNTIFS(I$2:I337,"=1",H$2:H337,"="&amp;H337)</f>
        <v>29</v>
      </c>
      <c r="L337" s="53">
        <v>42113</v>
      </c>
      <c r="M337" s="50" t="str">
        <f t="shared" si="11"/>
        <v>ok</v>
      </c>
    </row>
    <row r="338" spans="1:13" ht="12">
      <c r="A338" s="51">
        <v>42078</v>
      </c>
      <c r="B338" s="49" t="s">
        <v>42</v>
      </c>
      <c r="C338" s="49" t="s">
        <v>163</v>
      </c>
      <c r="D338" s="50" t="s">
        <v>46</v>
      </c>
      <c r="E338" s="50">
        <v>62</v>
      </c>
      <c r="F338" s="49" t="s">
        <v>167</v>
      </c>
      <c r="G338" s="52">
        <v>0.009155092592592593</v>
      </c>
      <c r="H338" s="54" t="e">
        <f t="shared" si="10"/>
        <v>#NAME?</v>
      </c>
      <c r="I338" s="49">
        <f>COUNTIF(F$2:F338,"="&amp;F338)</f>
        <v>6</v>
      </c>
      <c r="J338" s="49">
        <f>_xlfn.COUNTIFS(I$2:I338,"=1")</f>
        <v>29</v>
      </c>
      <c r="K338" s="49">
        <f>_xlfn.COUNTIFS(I$2:I338,"=1",H$2:H338,"="&amp;H338)</f>
        <v>29</v>
      </c>
      <c r="L338" s="53">
        <v>42078</v>
      </c>
      <c r="M338" s="50" t="str">
        <f t="shared" si="11"/>
        <v>ok</v>
      </c>
    </row>
    <row r="339" spans="1:13" ht="12">
      <c r="A339" s="51">
        <v>42218</v>
      </c>
      <c r="B339" s="49" t="s">
        <v>42</v>
      </c>
      <c r="C339" s="49" t="s">
        <v>163</v>
      </c>
      <c r="D339" s="50" t="s">
        <v>46</v>
      </c>
      <c r="E339" s="50">
        <v>72</v>
      </c>
      <c r="F339" s="49" t="s">
        <v>168</v>
      </c>
      <c r="G339" s="52">
        <v>0.009155092592592593</v>
      </c>
      <c r="H339" s="54" t="e">
        <f t="shared" si="10"/>
        <v>#NAME?</v>
      </c>
      <c r="I339" s="49">
        <f>COUNTIF(F$2:F339,"="&amp;F339)</f>
        <v>4</v>
      </c>
      <c r="J339" s="49">
        <f>_xlfn.COUNTIFS(I$2:I339,"=1")</f>
        <v>29</v>
      </c>
      <c r="K339" s="49">
        <f>_xlfn.COUNTIFS(I$2:I339,"=1",H$2:H339,"="&amp;H339)</f>
        <v>29</v>
      </c>
      <c r="L339" s="53">
        <v>42218</v>
      </c>
      <c r="M339" s="50" t="str">
        <f t="shared" si="11"/>
        <v>ok</v>
      </c>
    </row>
    <row r="340" spans="1:13" ht="12">
      <c r="A340" s="51">
        <v>41994</v>
      </c>
      <c r="B340" s="49" t="s">
        <v>42</v>
      </c>
      <c r="C340" s="49" t="s">
        <v>129</v>
      </c>
      <c r="D340" s="50" t="s">
        <v>46</v>
      </c>
      <c r="E340" s="50">
        <v>32</v>
      </c>
      <c r="F340" s="49" t="s">
        <v>135</v>
      </c>
      <c r="G340" s="52">
        <v>0.009189814814814814</v>
      </c>
      <c r="H340" s="54" t="e">
        <f t="shared" si="10"/>
        <v>#NAME?</v>
      </c>
      <c r="I340" s="49">
        <f>COUNTIF(F$2:F340,"="&amp;F340)</f>
        <v>31</v>
      </c>
      <c r="J340" s="49">
        <f>_xlfn.COUNTIFS(I$2:I340,"=1")</f>
        <v>29</v>
      </c>
      <c r="K340" s="49">
        <f>_xlfn.COUNTIFS(I$2:I340,"=1",H$2:H340,"="&amp;H340)</f>
        <v>29</v>
      </c>
      <c r="L340" s="53">
        <v>41994</v>
      </c>
      <c r="M340" s="50" t="str">
        <f t="shared" si="11"/>
        <v>ok</v>
      </c>
    </row>
    <row r="341" spans="1:13" ht="12">
      <c r="A341" s="51">
        <v>42141</v>
      </c>
      <c r="B341" s="49" t="s">
        <v>42</v>
      </c>
      <c r="C341" s="49" t="s">
        <v>163</v>
      </c>
      <c r="D341" s="50" t="s">
        <v>46</v>
      </c>
      <c r="E341" s="50">
        <v>102</v>
      </c>
      <c r="F341" s="49" t="s">
        <v>168</v>
      </c>
      <c r="G341" s="52">
        <v>0.009236111111111112</v>
      </c>
      <c r="H341" s="54" t="e">
        <f t="shared" si="10"/>
        <v>#NAME?</v>
      </c>
      <c r="I341" s="49">
        <f>COUNTIF(F$2:F341,"="&amp;F341)</f>
        <v>5</v>
      </c>
      <c r="J341" s="49">
        <f>_xlfn.COUNTIFS(I$2:I341,"=1")</f>
        <v>29</v>
      </c>
      <c r="K341" s="49">
        <f>_xlfn.COUNTIFS(I$2:I341,"=1",H$2:H341,"="&amp;H341)</f>
        <v>29</v>
      </c>
      <c r="L341" s="53">
        <v>42141</v>
      </c>
      <c r="M341" s="50" t="str">
        <f t="shared" si="11"/>
        <v>ok</v>
      </c>
    </row>
    <row r="342" spans="1:13" ht="12">
      <c r="A342" s="51">
        <v>42148</v>
      </c>
      <c r="B342" s="49" t="s">
        <v>42</v>
      </c>
      <c r="C342" s="49" t="s">
        <v>163</v>
      </c>
      <c r="D342" s="50" t="s">
        <v>46</v>
      </c>
      <c r="E342" s="50">
        <v>68</v>
      </c>
      <c r="F342" s="49" t="s">
        <v>140</v>
      </c>
      <c r="G342" s="52">
        <v>0.009236111111111112</v>
      </c>
      <c r="H342" s="54" t="e">
        <f t="shared" si="10"/>
        <v>#NAME?</v>
      </c>
      <c r="I342" s="49">
        <f>COUNTIF(F$2:F342,"="&amp;F342)</f>
        <v>19</v>
      </c>
      <c r="J342" s="49">
        <f>_xlfn.COUNTIFS(I$2:I342,"=1")</f>
        <v>29</v>
      </c>
      <c r="K342" s="49">
        <f>_xlfn.COUNTIFS(I$2:I342,"=1",H$2:H342,"="&amp;H342)</f>
        <v>29</v>
      </c>
      <c r="L342" s="53">
        <v>42148</v>
      </c>
      <c r="M342" s="50" t="str">
        <f t="shared" si="11"/>
        <v>ok</v>
      </c>
    </row>
    <row r="343" spans="1:13" ht="12">
      <c r="A343" s="51">
        <v>42239</v>
      </c>
      <c r="B343" s="49" t="s">
        <v>42</v>
      </c>
      <c r="C343" s="49" t="s">
        <v>163</v>
      </c>
      <c r="D343" s="50" t="s">
        <v>46</v>
      </c>
      <c r="E343" s="50">
        <v>68</v>
      </c>
      <c r="F343" s="49" t="s">
        <v>168</v>
      </c>
      <c r="G343" s="52">
        <v>0.009270833333333334</v>
      </c>
      <c r="H343" s="54" t="e">
        <f t="shared" si="10"/>
        <v>#NAME?</v>
      </c>
      <c r="I343" s="49">
        <f>COUNTIF(F$2:F343,"="&amp;F343)</f>
        <v>6</v>
      </c>
      <c r="J343" s="49">
        <f>_xlfn.COUNTIFS(I$2:I343,"=1")</f>
        <v>29</v>
      </c>
      <c r="K343" s="49">
        <f>_xlfn.COUNTIFS(I$2:I343,"=1",H$2:H343,"="&amp;H343)</f>
        <v>29</v>
      </c>
      <c r="L343" s="53">
        <v>42239</v>
      </c>
      <c r="M343" s="50" t="str">
        <f t="shared" si="11"/>
        <v>ok</v>
      </c>
    </row>
    <row r="344" spans="1:13" ht="12">
      <c r="A344" s="51">
        <v>42176</v>
      </c>
      <c r="B344" s="49" t="s">
        <v>42</v>
      </c>
      <c r="C344" s="49" t="s">
        <v>163</v>
      </c>
      <c r="D344" s="50" t="s">
        <v>46</v>
      </c>
      <c r="E344" s="50">
        <v>107</v>
      </c>
      <c r="F344" s="49" t="s">
        <v>167</v>
      </c>
      <c r="G344" s="52">
        <v>0.009293981481481481</v>
      </c>
      <c r="H344" s="54" t="e">
        <f t="shared" si="10"/>
        <v>#NAME?</v>
      </c>
      <c r="I344" s="49">
        <f>COUNTIF(F$2:F344,"="&amp;F344)</f>
        <v>7</v>
      </c>
      <c r="J344" s="49">
        <f>_xlfn.COUNTIFS(I$2:I344,"=1")</f>
        <v>29</v>
      </c>
      <c r="K344" s="49">
        <f>_xlfn.COUNTIFS(I$2:I344,"=1",H$2:H344,"="&amp;H344)</f>
        <v>29</v>
      </c>
      <c r="L344" s="53">
        <v>42176</v>
      </c>
      <c r="M344" s="50" t="str">
        <f t="shared" si="11"/>
        <v>ok</v>
      </c>
    </row>
    <row r="345" spans="1:13" ht="12">
      <c r="A345" s="51">
        <v>42120</v>
      </c>
      <c r="B345" s="49" t="s">
        <v>42</v>
      </c>
      <c r="C345" s="49" t="s">
        <v>163</v>
      </c>
      <c r="D345" s="50" t="s">
        <v>46</v>
      </c>
      <c r="E345" s="50">
        <v>87</v>
      </c>
      <c r="F345" s="49" t="s">
        <v>167</v>
      </c>
      <c r="G345" s="52">
        <v>0.009363425925925926</v>
      </c>
      <c r="H345" s="54" t="e">
        <f t="shared" si="10"/>
        <v>#NAME?</v>
      </c>
      <c r="I345" s="49">
        <f>COUNTIF(F$2:F345,"="&amp;F345)</f>
        <v>8</v>
      </c>
      <c r="J345" s="49">
        <f>_xlfn.COUNTIFS(I$2:I345,"=1")</f>
        <v>29</v>
      </c>
      <c r="K345" s="49">
        <f>_xlfn.COUNTIFS(I$2:I345,"=1",H$2:H345,"="&amp;H345)</f>
        <v>29</v>
      </c>
      <c r="L345" s="53">
        <v>42120</v>
      </c>
      <c r="M345" s="50" t="str">
        <f t="shared" si="11"/>
        <v>ok</v>
      </c>
    </row>
    <row r="346" spans="1:13" ht="12">
      <c r="A346" s="51">
        <v>42246</v>
      </c>
      <c r="B346" s="49" t="s">
        <v>42</v>
      </c>
      <c r="C346" s="49" t="s">
        <v>163</v>
      </c>
      <c r="D346" s="50" t="s">
        <v>46</v>
      </c>
      <c r="E346" s="50">
        <v>85</v>
      </c>
      <c r="F346" s="49" t="s">
        <v>168</v>
      </c>
      <c r="G346" s="52">
        <v>0.009375</v>
      </c>
      <c r="H346" s="54" t="e">
        <f t="shared" si="10"/>
        <v>#NAME?</v>
      </c>
      <c r="I346" s="49">
        <f>COUNTIF(F$2:F346,"="&amp;F346)</f>
        <v>7</v>
      </c>
      <c r="J346" s="49">
        <f>_xlfn.COUNTIFS(I$2:I346,"=1")</f>
        <v>29</v>
      </c>
      <c r="K346" s="49">
        <f>_xlfn.COUNTIFS(I$2:I346,"=1",H$2:H346,"="&amp;H346)</f>
        <v>29</v>
      </c>
      <c r="L346" s="53">
        <v>42246</v>
      </c>
      <c r="M346" s="50" t="str">
        <f t="shared" si="11"/>
        <v>ok</v>
      </c>
    </row>
    <row r="347" spans="1:13" ht="12">
      <c r="A347" s="51">
        <v>42106</v>
      </c>
      <c r="B347" s="49" t="s">
        <v>42</v>
      </c>
      <c r="C347" s="49" t="s">
        <v>163</v>
      </c>
      <c r="D347" s="50" t="s">
        <v>46</v>
      </c>
      <c r="E347" s="50">
        <v>47</v>
      </c>
      <c r="F347" s="49" t="s">
        <v>167</v>
      </c>
      <c r="G347" s="52">
        <v>0.009386574074074073</v>
      </c>
      <c r="H347" s="54" t="e">
        <f t="shared" si="10"/>
        <v>#NAME?</v>
      </c>
      <c r="I347" s="49">
        <f>COUNTIF(F$2:F347,"="&amp;F347)</f>
        <v>9</v>
      </c>
      <c r="J347" s="49">
        <f>_xlfn.COUNTIFS(I$2:I347,"=1")</f>
        <v>29</v>
      </c>
      <c r="K347" s="49">
        <f>_xlfn.COUNTIFS(I$2:I347,"=1",H$2:H347,"="&amp;H347)</f>
        <v>29</v>
      </c>
      <c r="L347" s="53">
        <v>42106</v>
      </c>
      <c r="M347" s="50" t="str">
        <f t="shared" si="11"/>
        <v>ok</v>
      </c>
    </row>
    <row r="348" spans="1:13" ht="12">
      <c r="A348" s="51">
        <v>42057</v>
      </c>
      <c r="B348" s="49" t="s">
        <v>42</v>
      </c>
      <c r="C348" s="49" t="s">
        <v>163</v>
      </c>
      <c r="D348" s="50" t="s">
        <v>46</v>
      </c>
      <c r="E348" s="50">
        <v>40</v>
      </c>
      <c r="F348" s="49" t="s">
        <v>135</v>
      </c>
      <c r="G348" s="52">
        <v>0.009398148148148149</v>
      </c>
      <c r="H348" s="54" t="e">
        <f t="shared" si="10"/>
        <v>#NAME?</v>
      </c>
      <c r="I348" s="49">
        <f>COUNTIF(F$2:F348,"="&amp;F348)</f>
        <v>32</v>
      </c>
      <c r="J348" s="49">
        <f>_xlfn.COUNTIFS(I$2:I348,"=1")</f>
        <v>29</v>
      </c>
      <c r="K348" s="49">
        <f>_xlfn.COUNTIFS(I$2:I348,"=1",H$2:H348,"="&amp;H348)</f>
        <v>29</v>
      </c>
      <c r="L348" s="53">
        <v>42057</v>
      </c>
      <c r="M348" s="50" t="str">
        <f t="shared" si="11"/>
        <v>ok</v>
      </c>
    </row>
    <row r="349" spans="1:13" ht="12">
      <c r="A349" s="51">
        <v>42218</v>
      </c>
      <c r="B349" s="49" t="s">
        <v>42</v>
      </c>
      <c r="C349" s="49" t="s">
        <v>163</v>
      </c>
      <c r="D349" s="50" t="s">
        <v>46</v>
      </c>
      <c r="E349" s="50">
        <v>76</v>
      </c>
      <c r="F349" s="49" t="s">
        <v>167</v>
      </c>
      <c r="G349" s="52">
        <v>0.009398148148148149</v>
      </c>
      <c r="H349" s="54" t="e">
        <f t="shared" si="10"/>
        <v>#NAME?</v>
      </c>
      <c r="I349" s="49">
        <f>COUNTIF(F$2:F349,"="&amp;F349)</f>
        <v>10</v>
      </c>
      <c r="J349" s="49">
        <f>_xlfn.COUNTIFS(I$2:I349,"=1")</f>
        <v>29</v>
      </c>
      <c r="K349" s="49">
        <f>_xlfn.COUNTIFS(I$2:I349,"=1",H$2:H349,"="&amp;H349)</f>
        <v>29</v>
      </c>
      <c r="L349" s="53">
        <v>42218</v>
      </c>
      <c r="M349" s="50" t="str">
        <f t="shared" si="11"/>
        <v>ok</v>
      </c>
    </row>
    <row r="350" spans="1:13" ht="12">
      <c r="A350" s="51">
        <v>42162</v>
      </c>
      <c r="B350" s="49" t="s">
        <v>42</v>
      </c>
      <c r="C350" s="49" t="s">
        <v>163</v>
      </c>
      <c r="D350" s="50" t="s">
        <v>46</v>
      </c>
      <c r="E350" s="50">
        <v>93</v>
      </c>
      <c r="F350" s="49" t="s">
        <v>233</v>
      </c>
      <c r="G350" s="52">
        <v>0.009421296296296296</v>
      </c>
      <c r="H350" s="54" t="e">
        <f t="shared" si="10"/>
        <v>#NAME?</v>
      </c>
      <c r="I350" s="49">
        <f>COUNTIF(F$2:F350,"="&amp;F350)</f>
        <v>7</v>
      </c>
      <c r="J350" s="49">
        <f>_xlfn.COUNTIFS(I$2:I350,"=1")</f>
        <v>29</v>
      </c>
      <c r="K350" s="49">
        <f>_xlfn.COUNTIFS(I$2:I350,"=1",H$2:H350,"="&amp;H350)</f>
        <v>29</v>
      </c>
      <c r="L350" s="53">
        <v>42162</v>
      </c>
      <c r="M350" s="50" t="str">
        <f t="shared" si="11"/>
        <v>ok</v>
      </c>
    </row>
    <row r="351" spans="1:13" ht="12">
      <c r="A351" s="51">
        <v>42043</v>
      </c>
      <c r="B351" s="49" t="s">
        <v>42</v>
      </c>
      <c r="C351" s="49" t="s">
        <v>163</v>
      </c>
      <c r="D351" s="50" t="s">
        <v>46</v>
      </c>
      <c r="E351" s="50">
        <v>36</v>
      </c>
      <c r="F351" s="49" t="s">
        <v>168</v>
      </c>
      <c r="G351" s="52">
        <v>0.009456018518518518</v>
      </c>
      <c r="H351" s="54" t="e">
        <f t="shared" si="10"/>
        <v>#NAME?</v>
      </c>
      <c r="I351" s="49">
        <f>COUNTIF(F$2:F351,"="&amp;F351)</f>
        <v>8</v>
      </c>
      <c r="J351" s="49">
        <f>_xlfn.COUNTIFS(I$2:I351,"=1")</f>
        <v>29</v>
      </c>
      <c r="K351" s="49">
        <f>_xlfn.COUNTIFS(I$2:I351,"=1",H$2:H351,"="&amp;H351)</f>
        <v>29</v>
      </c>
      <c r="L351" s="53">
        <v>42043</v>
      </c>
      <c r="M351" s="50" t="str">
        <f t="shared" si="11"/>
        <v>ok</v>
      </c>
    </row>
    <row r="352" spans="1:13" ht="12">
      <c r="A352" s="51">
        <v>41896</v>
      </c>
      <c r="B352" s="49" t="s">
        <v>42</v>
      </c>
      <c r="C352" s="49" t="s">
        <v>129</v>
      </c>
      <c r="D352" s="50" t="s">
        <v>46</v>
      </c>
      <c r="E352" s="50">
        <v>69</v>
      </c>
      <c r="F352" s="49" t="s">
        <v>143</v>
      </c>
      <c r="G352" s="52">
        <v>0.009502314814814814</v>
      </c>
      <c r="H352" s="54" t="e">
        <f t="shared" si="10"/>
        <v>#NAME?</v>
      </c>
      <c r="I352" s="49">
        <f>COUNTIF(F$2:F352,"="&amp;F352)</f>
        <v>35</v>
      </c>
      <c r="J352" s="49">
        <f>_xlfn.COUNTIFS(I$2:I352,"=1")</f>
        <v>29</v>
      </c>
      <c r="K352" s="49">
        <f>_xlfn.COUNTIFS(I$2:I352,"=1",H$2:H352,"="&amp;H352)</f>
        <v>29</v>
      </c>
      <c r="L352" s="53">
        <v>41896</v>
      </c>
      <c r="M352" s="50" t="str">
        <f t="shared" si="11"/>
        <v>ok</v>
      </c>
    </row>
    <row r="353" spans="1:13" ht="12">
      <c r="A353" s="51">
        <v>42071</v>
      </c>
      <c r="B353" s="49" t="s">
        <v>42</v>
      </c>
      <c r="C353" s="49" t="s">
        <v>163</v>
      </c>
      <c r="D353" s="50" t="s">
        <v>46</v>
      </c>
      <c r="E353" s="50">
        <v>54</v>
      </c>
      <c r="F353" s="49" t="s">
        <v>168</v>
      </c>
      <c r="G353" s="52">
        <v>0.009502314814814814</v>
      </c>
      <c r="H353" s="54" t="e">
        <f t="shared" si="10"/>
        <v>#NAME?</v>
      </c>
      <c r="I353" s="49">
        <f>COUNTIF(F$2:F353,"="&amp;F353)</f>
        <v>9</v>
      </c>
      <c r="J353" s="49">
        <f>_xlfn.COUNTIFS(I$2:I353,"=1")</f>
        <v>29</v>
      </c>
      <c r="K353" s="49">
        <f>_xlfn.COUNTIFS(I$2:I353,"=1",H$2:H353,"="&amp;H353)</f>
        <v>29</v>
      </c>
      <c r="L353" s="53">
        <v>42071</v>
      </c>
      <c r="M353" s="50" t="str">
        <f t="shared" si="11"/>
        <v>ok</v>
      </c>
    </row>
    <row r="354" spans="1:13" ht="12">
      <c r="A354" s="51">
        <v>42029</v>
      </c>
      <c r="B354" s="49" t="s">
        <v>42</v>
      </c>
      <c r="C354" s="49" t="s">
        <v>163</v>
      </c>
      <c r="D354" s="50" t="s">
        <v>46</v>
      </c>
      <c r="E354" s="50">
        <v>33</v>
      </c>
      <c r="F354" s="49" t="s">
        <v>168</v>
      </c>
      <c r="G354" s="52">
        <v>0.009525462962962963</v>
      </c>
      <c r="H354" s="54" t="e">
        <f t="shared" si="10"/>
        <v>#NAME?</v>
      </c>
      <c r="I354" s="49">
        <f>COUNTIF(F$2:F354,"="&amp;F354)</f>
        <v>10</v>
      </c>
      <c r="J354" s="49">
        <f>_xlfn.COUNTIFS(I$2:I354,"=1")</f>
        <v>29</v>
      </c>
      <c r="K354" s="49">
        <f>_xlfn.COUNTIFS(I$2:I354,"=1",H$2:H354,"="&amp;H354)</f>
        <v>29</v>
      </c>
      <c r="L354" s="53">
        <v>42029</v>
      </c>
      <c r="M354" s="50" t="str">
        <f t="shared" si="11"/>
        <v>ok</v>
      </c>
    </row>
    <row r="355" spans="1:13" ht="12">
      <c r="A355" s="51">
        <v>41987</v>
      </c>
      <c r="B355" s="49" t="s">
        <v>42</v>
      </c>
      <c r="C355" s="49" t="s">
        <v>129</v>
      </c>
      <c r="D355" s="50" t="s">
        <v>46</v>
      </c>
      <c r="E355" s="50">
        <v>24</v>
      </c>
      <c r="F355" s="49" t="s">
        <v>140</v>
      </c>
      <c r="G355" s="52">
        <v>0.009560185185185187</v>
      </c>
      <c r="H355" s="54" t="e">
        <f t="shared" si="10"/>
        <v>#NAME?</v>
      </c>
      <c r="I355" s="49">
        <f>COUNTIF(F$2:F355,"="&amp;F355)</f>
        <v>20</v>
      </c>
      <c r="J355" s="49">
        <f>_xlfn.COUNTIFS(I$2:I355,"=1")</f>
        <v>29</v>
      </c>
      <c r="K355" s="49">
        <f>_xlfn.COUNTIFS(I$2:I355,"=1",H$2:H355,"="&amp;H355)</f>
        <v>29</v>
      </c>
      <c r="L355" s="53">
        <v>41987</v>
      </c>
      <c r="M355" s="50" t="str">
        <f t="shared" si="11"/>
        <v>ok</v>
      </c>
    </row>
    <row r="356" spans="1:13" ht="12">
      <c r="A356" s="51">
        <v>42113</v>
      </c>
      <c r="B356" s="49" t="s">
        <v>42</v>
      </c>
      <c r="C356" s="49" t="s">
        <v>163</v>
      </c>
      <c r="D356" s="50" t="s">
        <v>46</v>
      </c>
      <c r="E356" s="50">
        <v>82</v>
      </c>
      <c r="F356" s="49" t="s">
        <v>140</v>
      </c>
      <c r="G356" s="52">
        <v>0.009560185185185187</v>
      </c>
      <c r="H356" s="54" t="e">
        <f t="shared" si="10"/>
        <v>#NAME?</v>
      </c>
      <c r="I356" s="49">
        <f>COUNTIF(F$2:F356,"="&amp;F356)</f>
        <v>21</v>
      </c>
      <c r="J356" s="49">
        <f>_xlfn.COUNTIFS(I$2:I356,"=1")</f>
        <v>29</v>
      </c>
      <c r="K356" s="49">
        <f>_xlfn.COUNTIFS(I$2:I356,"=1",H$2:H356,"="&amp;H356)</f>
        <v>29</v>
      </c>
      <c r="L356" s="53">
        <v>42113</v>
      </c>
      <c r="M356" s="50" t="str">
        <f t="shared" si="11"/>
        <v>ok</v>
      </c>
    </row>
    <row r="357" spans="1:13" ht="12">
      <c r="A357" s="51">
        <v>42211</v>
      </c>
      <c r="B357" s="49" t="s">
        <v>42</v>
      </c>
      <c r="C357" s="49" t="s">
        <v>163</v>
      </c>
      <c r="D357" s="50" t="s">
        <v>46</v>
      </c>
      <c r="E357" s="50">
        <v>85</v>
      </c>
      <c r="F357" s="49" t="s">
        <v>237</v>
      </c>
      <c r="G357" s="52">
        <v>0.009560185185185187</v>
      </c>
      <c r="H357" s="54" t="e">
        <f t="shared" si="10"/>
        <v>#NAME?</v>
      </c>
      <c r="I357" s="49">
        <f>COUNTIF(F$2:F357,"="&amp;F357)</f>
        <v>1</v>
      </c>
      <c r="J357" s="49">
        <f>_xlfn.COUNTIFS(I$2:I357,"=1")</f>
        <v>30</v>
      </c>
      <c r="K357" s="49">
        <f>_xlfn.COUNTIFS(I$2:I357,"=1",H$2:H357,"="&amp;H357)</f>
        <v>30</v>
      </c>
      <c r="L357" s="53">
        <v>42211</v>
      </c>
      <c r="M357" s="50" t="str">
        <f t="shared" si="11"/>
        <v>ok</v>
      </c>
    </row>
    <row r="358" spans="1:13" ht="12">
      <c r="A358" s="51">
        <v>42197</v>
      </c>
      <c r="B358" s="49" t="s">
        <v>42</v>
      </c>
      <c r="C358" s="49" t="s">
        <v>163</v>
      </c>
      <c r="D358" s="50" t="s">
        <v>46</v>
      </c>
      <c r="E358" s="50">
        <v>81</v>
      </c>
      <c r="F358" s="49" t="s">
        <v>140</v>
      </c>
      <c r="G358" s="52">
        <v>0.009606481481481483</v>
      </c>
      <c r="H358" s="54" t="e">
        <f t="shared" si="10"/>
        <v>#NAME?</v>
      </c>
      <c r="I358" s="49">
        <f>COUNTIF(F$2:F358,"="&amp;F358)</f>
        <v>22</v>
      </c>
      <c r="J358" s="49">
        <f>_xlfn.COUNTIFS(I$2:I358,"=1")</f>
        <v>30</v>
      </c>
      <c r="K358" s="49">
        <f>_xlfn.COUNTIFS(I$2:I358,"=1",H$2:H358,"="&amp;H358)</f>
        <v>30</v>
      </c>
      <c r="L358" s="53">
        <v>42197</v>
      </c>
      <c r="M358" s="50" t="str">
        <f t="shared" si="11"/>
        <v>ok</v>
      </c>
    </row>
    <row r="359" spans="1:13" ht="12">
      <c r="A359" s="51">
        <v>42211</v>
      </c>
      <c r="B359" s="49" t="s">
        <v>42</v>
      </c>
      <c r="C359" s="49" t="s">
        <v>163</v>
      </c>
      <c r="D359" s="50" t="s">
        <v>46</v>
      </c>
      <c r="E359" s="50">
        <v>87</v>
      </c>
      <c r="F359" s="49" t="s">
        <v>231</v>
      </c>
      <c r="G359" s="52">
        <v>0.009606481481481483</v>
      </c>
      <c r="H359" s="54" t="e">
        <f t="shared" si="10"/>
        <v>#NAME?</v>
      </c>
      <c r="I359" s="49">
        <f>COUNTIF(F$2:F359,"="&amp;F359)</f>
        <v>1</v>
      </c>
      <c r="J359" s="49">
        <f>_xlfn.COUNTIFS(I$2:I359,"=1")</f>
        <v>31</v>
      </c>
      <c r="K359" s="49">
        <f>_xlfn.COUNTIFS(I$2:I359,"=1",H$2:H359,"="&amp;H359)</f>
        <v>31</v>
      </c>
      <c r="L359" s="53">
        <v>42211</v>
      </c>
      <c r="M359" s="50" t="str">
        <f t="shared" si="11"/>
        <v>ok</v>
      </c>
    </row>
    <row r="360" spans="1:13" ht="12">
      <c r="A360" s="48">
        <v>41952</v>
      </c>
      <c r="B360" s="23" t="s">
        <v>42</v>
      </c>
      <c r="C360" s="24" t="s">
        <v>129</v>
      </c>
      <c r="D360" s="25" t="s">
        <v>46</v>
      </c>
      <c r="E360" s="25">
        <v>80</v>
      </c>
      <c r="F360" s="23" t="s">
        <v>140</v>
      </c>
      <c r="G360" s="46">
        <v>0.00965277777777778</v>
      </c>
      <c r="H360" s="54" t="e">
        <f t="shared" si="10"/>
        <v>#NAME?</v>
      </c>
      <c r="I360" s="49">
        <f>COUNTIF(F$2:F360,"="&amp;F360)</f>
        <v>23</v>
      </c>
      <c r="J360" s="49">
        <f>_xlfn.COUNTIFS(I$2:I360,"=1")</f>
        <v>31</v>
      </c>
      <c r="K360" s="49">
        <f>_xlfn.COUNTIFS(I$2:I360,"=1",H$2:H360,"="&amp;H360)</f>
        <v>31</v>
      </c>
      <c r="L360" s="53">
        <v>41952</v>
      </c>
      <c r="M360" s="50" t="str">
        <f t="shared" si="11"/>
        <v>ok</v>
      </c>
    </row>
    <row r="361" spans="1:13" ht="12">
      <c r="A361" s="51">
        <v>42085</v>
      </c>
      <c r="B361" s="49" t="s">
        <v>42</v>
      </c>
      <c r="C361" s="49" t="s">
        <v>163</v>
      </c>
      <c r="D361" s="50" t="s">
        <v>46</v>
      </c>
      <c r="E361" s="50">
        <v>74</v>
      </c>
      <c r="F361" s="49" t="s">
        <v>167</v>
      </c>
      <c r="G361" s="52">
        <v>0.00965277777777778</v>
      </c>
      <c r="H361" s="54" t="e">
        <f t="shared" si="10"/>
        <v>#NAME?</v>
      </c>
      <c r="I361" s="49">
        <f>COUNTIF(F$2:F361,"="&amp;F361)</f>
        <v>11</v>
      </c>
      <c r="J361" s="49">
        <f>_xlfn.COUNTIFS(I$2:I361,"=1")</f>
        <v>31</v>
      </c>
      <c r="K361" s="49">
        <f>_xlfn.COUNTIFS(I$2:I361,"=1",H$2:H361,"="&amp;H361)</f>
        <v>31</v>
      </c>
      <c r="L361" s="53">
        <v>42085</v>
      </c>
      <c r="M361" s="50" t="str">
        <f t="shared" si="11"/>
        <v>ok</v>
      </c>
    </row>
    <row r="362" spans="1:13" ht="12">
      <c r="A362" s="51">
        <v>42239</v>
      </c>
      <c r="B362" s="49" t="s">
        <v>42</v>
      </c>
      <c r="C362" s="49" t="s">
        <v>163</v>
      </c>
      <c r="D362" s="50" t="s">
        <v>46</v>
      </c>
      <c r="E362" s="50">
        <v>73</v>
      </c>
      <c r="F362" s="49" t="s">
        <v>237</v>
      </c>
      <c r="G362" s="52">
        <v>0.00965277777777778</v>
      </c>
      <c r="H362" s="54" t="e">
        <f t="shared" si="10"/>
        <v>#NAME?</v>
      </c>
      <c r="I362" s="49">
        <f>COUNTIF(F$2:F362,"="&amp;F362)</f>
        <v>2</v>
      </c>
      <c r="J362" s="49">
        <f>_xlfn.COUNTIFS(I$2:I362,"=1")</f>
        <v>31</v>
      </c>
      <c r="K362" s="49">
        <f>_xlfn.COUNTIFS(I$2:I362,"=1",H$2:H362,"="&amp;H362)</f>
        <v>31</v>
      </c>
      <c r="L362" s="53">
        <v>42239</v>
      </c>
      <c r="M362" s="50" t="str">
        <f t="shared" si="11"/>
        <v>ok</v>
      </c>
    </row>
    <row r="363" spans="1:13" ht="12">
      <c r="A363" s="51">
        <v>42071</v>
      </c>
      <c r="B363" s="49" t="s">
        <v>42</v>
      </c>
      <c r="C363" s="49" t="s">
        <v>163</v>
      </c>
      <c r="D363" s="50" t="s">
        <v>46</v>
      </c>
      <c r="E363" s="50">
        <v>56</v>
      </c>
      <c r="F363" s="49" t="s">
        <v>228</v>
      </c>
      <c r="G363" s="52">
        <v>0.009687499999999998</v>
      </c>
      <c r="H363" s="54" t="e">
        <f t="shared" si="10"/>
        <v>#NAME?</v>
      </c>
      <c r="I363" s="49">
        <f>COUNTIF(F$2:F363,"="&amp;F363)</f>
        <v>10</v>
      </c>
      <c r="J363" s="49">
        <f>_xlfn.COUNTIFS(I$2:I363,"=1")</f>
        <v>31</v>
      </c>
      <c r="K363" s="49">
        <f>_xlfn.COUNTIFS(I$2:I363,"=1",H$2:H363,"="&amp;H363)</f>
        <v>31</v>
      </c>
      <c r="L363" s="53">
        <v>42071</v>
      </c>
      <c r="M363" s="50" t="str">
        <f t="shared" si="11"/>
        <v>ok</v>
      </c>
    </row>
    <row r="364" spans="1:13" ht="12">
      <c r="A364" s="51">
        <v>42092</v>
      </c>
      <c r="B364" s="49" t="s">
        <v>42</v>
      </c>
      <c r="C364" s="49" t="s">
        <v>163</v>
      </c>
      <c r="D364" s="50" t="s">
        <v>46</v>
      </c>
      <c r="E364" s="50">
        <v>58</v>
      </c>
      <c r="F364" s="49" t="s">
        <v>228</v>
      </c>
      <c r="G364" s="52">
        <v>0.009710648148148147</v>
      </c>
      <c r="H364" s="54" t="e">
        <f t="shared" si="10"/>
        <v>#NAME?</v>
      </c>
      <c r="I364" s="49">
        <f>COUNTIF(F$2:F364,"="&amp;F364)</f>
        <v>11</v>
      </c>
      <c r="J364" s="49">
        <f>_xlfn.COUNTIFS(I$2:I364,"=1")</f>
        <v>31</v>
      </c>
      <c r="K364" s="49">
        <f>_xlfn.COUNTIFS(I$2:I364,"=1",H$2:H364,"="&amp;H364)</f>
        <v>31</v>
      </c>
      <c r="L364" s="53">
        <v>42092</v>
      </c>
      <c r="M364" s="50" t="str">
        <f t="shared" si="11"/>
        <v>ok</v>
      </c>
    </row>
    <row r="365" spans="1:13" ht="12">
      <c r="A365" s="51">
        <v>42232</v>
      </c>
      <c r="B365" s="49" t="s">
        <v>42</v>
      </c>
      <c r="C365" s="49" t="s">
        <v>170</v>
      </c>
      <c r="D365" s="50" t="s">
        <v>46</v>
      </c>
      <c r="E365" s="50">
        <v>38</v>
      </c>
      <c r="F365" s="49" t="s">
        <v>168</v>
      </c>
      <c r="G365" s="52">
        <v>0.009745370370370371</v>
      </c>
      <c r="H365" s="54" t="e">
        <f t="shared" si="10"/>
        <v>#NAME?</v>
      </c>
      <c r="I365" s="49">
        <f>COUNTIF(F$2:F365,"="&amp;F365)</f>
        <v>11</v>
      </c>
      <c r="J365" s="49">
        <f>_xlfn.COUNTIFS(I$2:I365,"=1")</f>
        <v>31</v>
      </c>
      <c r="K365" s="49">
        <f>_xlfn.COUNTIFS(I$2:I365,"=1",H$2:H365,"="&amp;H365)</f>
        <v>31</v>
      </c>
      <c r="L365" s="53">
        <v>42232</v>
      </c>
      <c r="M365" s="50" t="str">
        <f t="shared" si="11"/>
        <v>ok</v>
      </c>
    </row>
    <row r="366" spans="1:13" ht="12">
      <c r="A366" s="51">
        <v>42029</v>
      </c>
      <c r="B366" s="49" t="s">
        <v>42</v>
      </c>
      <c r="C366" s="49" t="s">
        <v>163</v>
      </c>
      <c r="D366" s="50" t="s">
        <v>46</v>
      </c>
      <c r="E366" s="50">
        <v>40</v>
      </c>
      <c r="F366" s="49" t="s">
        <v>140</v>
      </c>
      <c r="G366" s="52">
        <v>0.009965277777777778</v>
      </c>
      <c r="H366" s="54" t="e">
        <f t="shared" si="10"/>
        <v>#NAME?</v>
      </c>
      <c r="I366" s="49">
        <f>COUNTIF(F$2:F366,"="&amp;F366)</f>
        <v>24</v>
      </c>
      <c r="J366" s="49">
        <f>_xlfn.COUNTIFS(I$2:I366,"=1")</f>
        <v>31</v>
      </c>
      <c r="K366" s="49">
        <f>_xlfn.COUNTIFS(I$2:I366,"=1",H$2:H366,"="&amp;H366)</f>
        <v>31</v>
      </c>
      <c r="L366" s="53">
        <v>42029</v>
      </c>
      <c r="M366" s="50" t="str">
        <f t="shared" si="11"/>
        <v>ok</v>
      </c>
    </row>
    <row r="367" spans="1:13" ht="12">
      <c r="A367" s="51">
        <v>42099</v>
      </c>
      <c r="B367" s="49" t="s">
        <v>42</v>
      </c>
      <c r="C367" s="49" t="s">
        <v>163</v>
      </c>
      <c r="D367" s="50" t="s">
        <v>46</v>
      </c>
      <c r="E367" s="50">
        <v>60</v>
      </c>
      <c r="F367" s="49" t="s">
        <v>168</v>
      </c>
      <c r="G367" s="52">
        <v>0.010046296296296296</v>
      </c>
      <c r="H367" s="54" t="e">
        <f t="shared" si="10"/>
        <v>#NAME?</v>
      </c>
      <c r="I367" s="49">
        <f>COUNTIF(F$2:F367,"="&amp;F367)</f>
        <v>12</v>
      </c>
      <c r="J367" s="49">
        <f>_xlfn.COUNTIFS(I$2:I367,"=1")</f>
        <v>31</v>
      </c>
      <c r="K367" s="49">
        <f>_xlfn.COUNTIFS(I$2:I367,"=1",H$2:H367,"="&amp;H367)</f>
        <v>31</v>
      </c>
      <c r="L367" s="53">
        <v>42099</v>
      </c>
      <c r="M367" s="50" t="str">
        <f t="shared" si="11"/>
        <v>ok</v>
      </c>
    </row>
    <row r="368" spans="1:13" ht="12">
      <c r="A368" s="51">
        <v>42078</v>
      </c>
      <c r="B368" s="49" t="s">
        <v>42</v>
      </c>
      <c r="C368" s="49" t="s">
        <v>163</v>
      </c>
      <c r="D368" s="50" t="s">
        <v>46</v>
      </c>
      <c r="E368" s="50">
        <v>80</v>
      </c>
      <c r="F368" s="49" t="s">
        <v>228</v>
      </c>
      <c r="G368" s="52">
        <v>0.01011574074074074</v>
      </c>
      <c r="H368" s="54" t="e">
        <f t="shared" si="10"/>
        <v>#NAME?</v>
      </c>
      <c r="I368" s="49">
        <f>COUNTIF(F$2:F368,"="&amp;F368)</f>
        <v>12</v>
      </c>
      <c r="J368" s="49">
        <f>_xlfn.COUNTIFS(I$2:I368,"=1")</f>
        <v>31</v>
      </c>
      <c r="K368" s="49">
        <f>_xlfn.COUNTIFS(I$2:I368,"=1",H$2:H368,"="&amp;H368)</f>
        <v>31</v>
      </c>
      <c r="L368" s="53">
        <v>42078</v>
      </c>
      <c r="M368" s="50" t="str">
        <f t="shared" si="11"/>
        <v>ok</v>
      </c>
    </row>
    <row r="369" spans="1:13" ht="12">
      <c r="A369" s="51">
        <v>41973</v>
      </c>
      <c r="B369" s="49" t="s">
        <v>42</v>
      </c>
      <c r="C369" s="49" t="s">
        <v>129</v>
      </c>
      <c r="D369" s="50" t="s">
        <v>46</v>
      </c>
      <c r="E369" s="50">
        <v>61</v>
      </c>
      <c r="F369" s="49" t="s">
        <v>140</v>
      </c>
      <c r="G369" s="52">
        <v>0.010266203703703704</v>
      </c>
      <c r="H369" s="54" t="e">
        <f t="shared" si="10"/>
        <v>#NAME?</v>
      </c>
      <c r="I369" s="49">
        <f>COUNTIF(F$2:F369,"="&amp;F369)</f>
        <v>25</v>
      </c>
      <c r="J369" s="49">
        <f>_xlfn.COUNTIFS(I$2:I369,"=1")</f>
        <v>31</v>
      </c>
      <c r="K369" s="49">
        <f>_xlfn.COUNTIFS(I$2:I369,"=1",H$2:H369,"="&amp;H369)</f>
        <v>31</v>
      </c>
      <c r="L369" s="53">
        <v>41973</v>
      </c>
      <c r="M369" s="50" t="str">
        <f t="shared" si="11"/>
        <v>ok</v>
      </c>
    </row>
    <row r="370" spans="1:13" ht="12">
      <c r="A370" s="51">
        <v>42043</v>
      </c>
      <c r="B370" s="49" t="s">
        <v>42</v>
      </c>
      <c r="C370" s="49" t="s">
        <v>163</v>
      </c>
      <c r="D370" s="50" t="s">
        <v>46</v>
      </c>
      <c r="E370" s="50">
        <v>50</v>
      </c>
      <c r="F370" s="49" t="s">
        <v>140</v>
      </c>
      <c r="G370" s="52">
        <v>0.010324074074074074</v>
      </c>
      <c r="H370" s="54" t="e">
        <f t="shared" si="10"/>
        <v>#NAME?</v>
      </c>
      <c r="I370" s="49">
        <f>COUNTIF(F$2:F370,"="&amp;F370)</f>
        <v>26</v>
      </c>
      <c r="J370" s="49">
        <f>_xlfn.COUNTIFS(I$2:I370,"=1")</f>
        <v>31</v>
      </c>
      <c r="K370" s="49">
        <f>_xlfn.COUNTIFS(I$2:I370,"=1",H$2:H370,"="&amp;H370)</f>
        <v>31</v>
      </c>
      <c r="L370" s="53">
        <v>42043</v>
      </c>
      <c r="M370" s="50" t="str">
        <f t="shared" si="11"/>
        <v>ok</v>
      </c>
    </row>
    <row r="371" spans="1:13" ht="12">
      <c r="A371" s="51">
        <v>42120</v>
      </c>
      <c r="B371" s="49" t="s">
        <v>42</v>
      </c>
      <c r="C371" s="49" t="s">
        <v>163</v>
      </c>
      <c r="D371" s="50" t="s">
        <v>46</v>
      </c>
      <c r="E371" s="50">
        <v>110</v>
      </c>
      <c r="F371" s="49" t="s">
        <v>140</v>
      </c>
      <c r="G371" s="52">
        <v>0.01037037037037037</v>
      </c>
      <c r="H371" s="54" t="e">
        <f t="shared" si="10"/>
        <v>#NAME?</v>
      </c>
      <c r="I371" s="49">
        <f>COUNTIF(F$2:F371,"="&amp;F371)</f>
        <v>27</v>
      </c>
      <c r="J371" s="49">
        <f>_xlfn.COUNTIFS(I$2:I371,"=1")</f>
        <v>31</v>
      </c>
      <c r="K371" s="49">
        <f>_xlfn.COUNTIFS(I$2:I371,"=1",H$2:H371,"="&amp;H371)</f>
        <v>31</v>
      </c>
      <c r="L371" s="53">
        <v>42120</v>
      </c>
      <c r="M371" s="50" t="str">
        <f t="shared" si="11"/>
        <v>ok</v>
      </c>
    </row>
    <row r="372" spans="1:13" ht="12">
      <c r="A372" s="51">
        <v>42141</v>
      </c>
      <c r="B372" s="49" t="s">
        <v>42</v>
      </c>
      <c r="C372" s="49" t="s">
        <v>163</v>
      </c>
      <c r="D372" s="50" t="s">
        <v>46</v>
      </c>
      <c r="E372" s="50">
        <v>137</v>
      </c>
      <c r="F372" s="49" t="s">
        <v>231</v>
      </c>
      <c r="G372" s="52">
        <v>0.010462962962962962</v>
      </c>
      <c r="H372" s="54" t="e">
        <f t="shared" si="10"/>
        <v>#NAME?</v>
      </c>
      <c r="I372" s="49">
        <f>COUNTIF(F$2:F372,"="&amp;F372)</f>
        <v>2</v>
      </c>
      <c r="J372" s="49">
        <f>_xlfn.COUNTIFS(I$2:I372,"=1")</f>
        <v>31</v>
      </c>
      <c r="K372" s="49">
        <f>_xlfn.COUNTIFS(I$2:I372,"=1",H$2:H372,"="&amp;H372)</f>
        <v>31</v>
      </c>
      <c r="L372" s="53">
        <v>42141</v>
      </c>
      <c r="M372" s="50" t="str">
        <f t="shared" si="11"/>
        <v>ok</v>
      </c>
    </row>
    <row r="373" spans="1:13" ht="12">
      <c r="A373" s="51">
        <v>41952</v>
      </c>
      <c r="B373" s="49" t="s">
        <v>42</v>
      </c>
      <c r="C373" s="49" t="s">
        <v>129</v>
      </c>
      <c r="D373" s="50" t="s">
        <v>46</v>
      </c>
      <c r="E373" s="60">
        <v>97</v>
      </c>
      <c r="F373" s="49" t="s">
        <v>141</v>
      </c>
      <c r="G373" s="61">
        <v>0.01056712962962963</v>
      </c>
      <c r="H373" s="54" t="e">
        <f t="shared" si="10"/>
        <v>#NAME?</v>
      </c>
      <c r="I373" s="49">
        <f>COUNTIF(F$2:F373,"="&amp;F373)</f>
        <v>3</v>
      </c>
      <c r="J373" s="49">
        <f>_xlfn.COUNTIFS(I$2:I373,"=1")</f>
        <v>31</v>
      </c>
      <c r="K373" s="49">
        <f>_xlfn.COUNTIFS(I$2:I373,"=1",H$2:H373,"="&amp;H373)</f>
        <v>31</v>
      </c>
      <c r="L373" s="53">
        <v>41952</v>
      </c>
      <c r="M373" s="50" t="str">
        <f t="shared" si="11"/>
        <v>ok</v>
      </c>
    </row>
    <row r="374" spans="1:13" ht="12">
      <c r="A374" s="48">
        <v>41952</v>
      </c>
      <c r="B374" s="23" t="s">
        <v>42</v>
      </c>
      <c r="C374" s="24" t="s">
        <v>129</v>
      </c>
      <c r="D374" s="25" t="s">
        <v>46</v>
      </c>
      <c r="E374" s="62">
        <v>97</v>
      </c>
      <c r="F374" s="23" t="s">
        <v>141</v>
      </c>
      <c r="G374" s="64">
        <v>0.01056712962962963</v>
      </c>
      <c r="H374" s="54" t="e">
        <f t="shared" si="10"/>
        <v>#NAME?</v>
      </c>
      <c r="I374" s="49">
        <f>COUNTIF(F$2:F374,"="&amp;F374)</f>
        <v>4</v>
      </c>
      <c r="J374" s="49">
        <f>_xlfn.COUNTIFS(I$2:I374,"=1")</f>
        <v>31</v>
      </c>
      <c r="K374" s="49">
        <f>_xlfn.COUNTIFS(I$2:I374,"=1",H$2:H374,"="&amp;H374)</f>
        <v>31</v>
      </c>
      <c r="L374" s="53">
        <v>41952</v>
      </c>
      <c r="M374" s="50" t="str">
        <f t="shared" si="11"/>
        <v>ok</v>
      </c>
    </row>
    <row r="375" spans="1:13" ht="12">
      <c r="A375" s="51">
        <v>41903</v>
      </c>
      <c r="B375" s="49" t="s">
        <v>42</v>
      </c>
      <c r="C375" s="49" t="s">
        <v>129</v>
      </c>
      <c r="D375" s="50" t="s">
        <v>46</v>
      </c>
      <c r="E375" s="50">
        <v>86</v>
      </c>
      <c r="F375" s="49" t="s">
        <v>140</v>
      </c>
      <c r="G375" s="52">
        <v>0.010601851851851854</v>
      </c>
      <c r="H375" s="54" t="e">
        <f t="shared" si="10"/>
        <v>#NAME?</v>
      </c>
      <c r="I375" s="49">
        <f>COUNTIF(F$2:F375,"="&amp;F375)</f>
        <v>28</v>
      </c>
      <c r="J375" s="49">
        <f>_xlfn.COUNTIFS(I$2:I375,"=1")</f>
        <v>31</v>
      </c>
      <c r="K375" s="49">
        <f>_xlfn.COUNTIFS(I$2:I375,"=1",H$2:H375,"="&amp;H375)</f>
        <v>31</v>
      </c>
      <c r="L375" s="53">
        <v>41903</v>
      </c>
      <c r="M375" s="50" t="str">
        <f t="shared" si="11"/>
        <v>ok</v>
      </c>
    </row>
    <row r="376" spans="1:13" ht="12">
      <c r="A376" s="51">
        <v>42064</v>
      </c>
      <c r="B376" s="49" t="s">
        <v>42</v>
      </c>
      <c r="C376" s="49" t="s">
        <v>163</v>
      </c>
      <c r="D376" s="50" t="s">
        <v>46</v>
      </c>
      <c r="E376" s="50">
        <v>61</v>
      </c>
      <c r="F376" s="49" t="s">
        <v>228</v>
      </c>
      <c r="G376" s="52">
        <v>0.010729166666666666</v>
      </c>
      <c r="H376" s="54" t="e">
        <f t="shared" si="10"/>
        <v>#NAME?</v>
      </c>
      <c r="I376" s="49">
        <f>COUNTIF(F$2:F376,"="&amp;F376)</f>
        <v>13</v>
      </c>
      <c r="J376" s="49">
        <f>_xlfn.COUNTIFS(I$2:I376,"=1")</f>
        <v>31</v>
      </c>
      <c r="K376" s="49">
        <f>_xlfn.COUNTIFS(I$2:I376,"=1",H$2:H376,"="&amp;H376)</f>
        <v>31</v>
      </c>
      <c r="L376" s="53">
        <v>42064</v>
      </c>
      <c r="M376" s="50" t="str">
        <f t="shared" si="11"/>
        <v>ok</v>
      </c>
    </row>
    <row r="377" spans="1:13" ht="12">
      <c r="A377" s="51">
        <v>42099</v>
      </c>
      <c r="B377" s="49" t="s">
        <v>42</v>
      </c>
      <c r="C377" s="49" t="s">
        <v>163</v>
      </c>
      <c r="D377" s="50" t="s">
        <v>46</v>
      </c>
      <c r="E377" s="50">
        <v>63</v>
      </c>
      <c r="F377" s="49" t="s">
        <v>140</v>
      </c>
      <c r="G377" s="52">
        <v>0.010868055555555556</v>
      </c>
      <c r="H377" s="54" t="e">
        <f t="shared" si="10"/>
        <v>#NAME?</v>
      </c>
      <c r="I377" s="49">
        <f>COUNTIF(F$2:F377,"="&amp;F377)</f>
        <v>29</v>
      </c>
      <c r="J377" s="49">
        <f>_xlfn.COUNTIFS(I$2:I377,"=1")</f>
        <v>31</v>
      </c>
      <c r="K377" s="49">
        <f>_xlfn.COUNTIFS(I$2:I377,"=1",H$2:H377,"="&amp;H377)</f>
        <v>31</v>
      </c>
      <c r="L377" s="53">
        <v>42099</v>
      </c>
      <c r="M377" s="50" t="str">
        <f t="shared" si="11"/>
        <v>ok</v>
      </c>
    </row>
    <row r="378" spans="1:13" ht="12">
      <c r="A378" s="51">
        <v>42218</v>
      </c>
      <c r="B378" s="49" t="s">
        <v>42</v>
      </c>
      <c r="C378" s="49" t="s">
        <v>163</v>
      </c>
      <c r="D378" s="50" t="s">
        <v>46</v>
      </c>
      <c r="E378" s="50">
        <v>90</v>
      </c>
      <c r="F378" s="49" t="s">
        <v>238</v>
      </c>
      <c r="G378" s="52">
        <v>0.010960648148148148</v>
      </c>
      <c r="H378" s="54" t="e">
        <f t="shared" si="10"/>
        <v>#NAME?</v>
      </c>
      <c r="I378" s="49">
        <f>COUNTIF(F$2:F378,"="&amp;F378)</f>
        <v>1</v>
      </c>
      <c r="J378" s="49">
        <f>_xlfn.COUNTIFS(I$2:I378,"=1")</f>
        <v>32</v>
      </c>
      <c r="K378" s="49">
        <f>_xlfn.COUNTIFS(I$2:I378,"=1",H$2:H378,"="&amp;H378)</f>
        <v>32</v>
      </c>
      <c r="L378" s="53">
        <v>42218</v>
      </c>
      <c r="M378" s="50" t="str">
        <f t="shared" si="11"/>
        <v>ok</v>
      </c>
    </row>
    <row r="379" spans="1:13" ht="12">
      <c r="A379" s="51">
        <v>42008</v>
      </c>
      <c r="B379" s="49" t="s">
        <v>42</v>
      </c>
      <c r="C379" s="49" t="s">
        <v>129</v>
      </c>
      <c r="D379" s="50" t="s">
        <v>46</v>
      </c>
      <c r="E379" s="50">
        <v>45</v>
      </c>
      <c r="F379" s="49" t="s">
        <v>140</v>
      </c>
      <c r="G379" s="52">
        <v>0.011296296296296296</v>
      </c>
      <c r="H379" s="54" t="e">
        <f t="shared" si="10"/>
        <v>#NAME?</v>
      </c>
      <c r="I379" s="49">
        <f>COUNTIF(F$2:F379,"="&amp;F379)</f>
        <v>30</v>
      </c>
      <c r="J379" s="49">
        <f>_xlfn.COUNTIFS(I$2:I379,"=1")</f>
        <v>32</v>
      </c>
      <c r="K379" s="49">
        <f>_xlfn.COUNTIFS(I$2:I379,"=1",H$2:H379,"="&amp;H379)</f>
        <v>32</v>
      </c>
      <c r="L379" s="53">
        <v>42008</v>
      </c>
      <c r="M379" s="50" t="str">
        <f t="shared" si="11"/>
        <v>ok</v>
      </c>
    </row>
    <row r="380" spans="1:13" ht="12">
      <c r="A380" s="51">
        <v>42057</v>
      </c>
      <c r="B380" s="49" t="s">
        <v>42</v>
      </c>
      <c r="C380" s="49" t="s">
        <v>163</v>
      </c>
      <c r="D380" s="50" t="s">
        <v>46</v>
      </c>
      <c r="E380" s="50">
        <v>59</v>
      </c>
      <c r="F380" s="49" t="s">
        <v>168</v>
      </c>
      <c r="G380" s="52">
        <v>0.011296296296296296</v>
      </c>
      <c r="H380" s="54" t="e">
        <f t="shared" si="10"/>
        <v>#NAME?</v>
      </c>
      <c r="I380" s="49">
        <f>COUNTIF(F$2:F380,"="&amp;F380)</f>
        <v>13</v>
      </c>
      <c r="J380" s="49">
        <f>_xlfn.COUNTIFS(I$2:I380,"=1")</f>
        <v>32</v>
      </c>
      <c r="K380" s="49">
        <f>_xlfn.COUNTIFS(I$2:I380,"=1",H$2:H380,"="&amp;H380)</f>
        <v>32</v>
      </c>
      <c r="L380" s="53">
        <v>42057</v>
      </c>
      <c r="M380" s="50" t="str">
        <f t="shared" si="11"/>
        <v>ok</v>
      </c>
    </row>
    <row r="381" spans="1:13" ht="12">
      <c r="A381" s="51">
        <v>42057</v>
      </c>
      <c r="B381" s="49" t="s">
        <v>42</v>
      </c>
      <c r="C381" s="49" t="s">
        <v>163</v>
      </c>
      <c r="D381" s="50" t="s">
        <v>46</v>
      </c>
      <c r="E381" s="50">
        <v>62</v>
      </c>
      <c r="F381" s="49" t="s">
        <v>164</v>
      </c>
      <c r="G381" s="52">
        <v>0.011539351851851851</v>
      </c>
      <c r="H381" s="54" t="e">
        <f t="shared" si="10"/>
        <v>#NAME?</v>
      </c>
      <c r="I381" s="49">
        <f>COUNTIF(F$2:F381,"="&amp;F381)</f>
        <v>1</v>
      </c>
      <c r="J381" s="49">
        <f>_xlfn.COUNTIFS(I$2:I381,"=1")</f>
        <v>33</v>
      </c>
      <c r="K381" s="49">
        <f>_xlfn.COUNTIFS(I$2:I381,"=1",H$2:H381,"="&amp;H381)</f>
        <v>33</v>
      </c>
      <c r="L381" s="53">
        <v>42057</v>
      </c>
      <c r="M381" s="50" t="str">
        <f t="shared" si="11"/>
        <v>ok</v>
      </c>
    </row>
    <row r="382" spans="1:13" ht="12">
      <c r="A382" s="51">
        <v>42204</v>
      </c>
      <c r="B382" s="49" t="s">
        <v>42</v>
      </c>
      <c r="C382" s="49" t="s">
        <v>163</v>
      </c>
      <c r="D382" s="50" t="s">
        <v>46</v>
      </c>
      <c r="E382" s="50">
        <v>39</v>
      </c>
      <c r="F382" s="49" t="s">
        <v>234</v>
      </c>
      <c r="G382" s="52">
        <v>0.011655092592592594</v>
      </c>
      <c r="H382" s="54" t="e">
        <f t="shared" si="10"/>
        <v>#NAME?</v>
      </c>
      <c r="I382" s="49">
        <f>COUNTIF(F$2:F382,"="&amp;F382)</f>
        <v>1</v>
      </c>
      <c r="J382" s="49">
        <f>_xlfn.COUNTIFS(I$2:I382,"=1")</f>
        <v>34</v>
      </c>
      <c r="K382" s="49">
        <f>_xlfn.COUNTIFS(I$2:I382,"=1",H$2:H382,"="&amp;H382)</f>
        <v>34</v>
      </c>
      <c r="L382" s="53">
        <v>42204</v>
      </c>
      <c r="M382" s="50" t="str">
        <f t="shared" si="11"/>
        <v>ok</v>
      </c>
    </row>
    <row r="383" spans="1:13" ht="12">
      <c r="A383" s="51">
        <v>42155</v>
      </c>
      <c r="B383" s="49" t="s">
        <v>42</v>
      </c>
      <c r="C383" s="49" t="s">
        <v>163</v>
      </c>
      <c r="D383" s="50" t="s">
        <v>46</v>
      </c>
      <c r="E383" s="50">
        <v>91</v>
      </c>
      <c r="F383" s="49" t="s">
        <v>232</v>
      </c>
      <c r="G383" s="52">
        <v>0.011689814814814814</v>
      </c>
      <c r="H383" s="54" t="e">
        <f t="shared" si="10"/>
        <v>#NAME?</v>
      </c>
      <c r="I383" s="49">
        <f>COUNTIF(F$2:F383,"="&amp;F383)</f>
        <v>1</v>
      </c>
      <c r="J383" s="49">
        <f>_xlfn.COUNTIFS(I$2:I383,"=1")</f>
        <v>35</v>
      </c>
      <c r="K383" s="49">
        <f>_xlfn.COUNTIFS(I$2:I383,"=1",H$2:H383,"="&amp;H383)</f>
        <v>35</v>
      </c>
      <c r="L383" s="53">
        <v>42155</v>
      </c>
      <c r="M383" s="50" t="str">
        <f t="shared" si="11"/>
        <v>ok</v>
      </c>
    </row>
    <row r="384" spans="1:13" ht="12">
      <c r="A384" s="51">
        <v>42176</v>
      </c>
      <c r="B384" s="49" t="s">
        <v>42</v>
      </c>
      <c r="C384" s="49" t="s">
        <v>163</v>
      </c>
      <c r="D384" s="50" t="s">
        <v>46</v>
      </c>
      <c r="E384" s="50">
        <v>139</v>
      </c>
      <c r="F384" s="49" t="s">
        <v>234</v>
      </c>
      <c r="G384" s="52">
        <v>0.011724537037037037</v>
      </c>
      <c r="H384" s="54" t="e">
        <f t="shared" si="10"/>
        <v>#NAME?</v>
      </c>
      <c r="I384" s="49">
        <f>COUNTIF(F$2:F384,"="&amp;F384)</f>
        <v>2</v>
      </c>
      <c r="J384" s="49">
        <f>_xlfn.COUNTIFS(I$2:I384,"=1")</f>
        <v>35</v>
      </c>
      <c r="K384" s="49">
        <f>_xlfn.COUNTIFS(I$2:I384,"=1",H$2:H384,"="&amp;H384)</f>
        <v>35</v>
      </c>
      <c r="L384" s="53">
        <v>42176</v>
      </c>
      <c r="M384" s="50" t="str">
        <f t="shared" si="11"/>
        <v>ok</v>
      </c>
    </row>
    <row r="385" spans="1:13" ht="12">
      <c r="A385" s="51">
        <v>41994</v>
      </c>
      <c r="B385" s="49" t="s">
        <v>42</v>
      </c>
      <c r="C385" s="49" t="s">
        <v>129</v>
      </c>
      <c r="D385" s="50" t="s">
        <v>46</v>
      </c>
      <c r="E385" s="50">
        <v>47</v>
      </c>
      <c r="F385" s="49" t="s">
        <v>140</v>
      </c>
      <c r="G385" s="52">
        <v>0.011782407407407406</v>
      </c>
      <c r="H385" s="54" t="e">
        <f t="shared" si="10"/>
        <v>#NAME?</v>
      </c>
      <c r="I385" s="49">
        <f>COUNTIF(F$2:F385,"="&amp;F385)</f>
        <v>31</v>
      </c>
      <c r="J385" s="49">
        <f>_xlfn.COUNTIFS(I$2:I385,"=1")</f>
        <v>35</v>
      </c>
      <c r="K385" s="49">
        <f>_xlfn.COUNTIFS(I$2:I385,"=1",H$2:H385,"="&amp;H385)</f>
        <v>35</v>
      </c>
      <c r="L385" s="53">
        <v>41994</v>
      </c>
      <c r="M385" s="50" t="str">
        <f t="shared" si="11"/>
        <v>ok</v>
      </c>
    </row>
    <row r="386" spans="1:13" ht="12">
      <c r="A386" s="51">
        <v>42155</v>
      </c>
      <c r="B386" s="49" t="s">
        <v>42</v>
      </c>
      <c r="C386" s="49" t="s">
        <v>163</v>
      </c>
      <c r="D386" s="50" t="s">
        <v>46</v>
      </c>
      <c r="E386" s="50">
        <v>95</v>
      </c>
      <c r="F386" s="49" t="s">
        <v>231</v>
      </c>
      <c r="G386" s="52">
        <v>0.012129629629629629</v>
      </c>
      <c r="H386" s="54" t="e">
        <f t="shared" si="10"/>
        <v>#NAME?</v>
      </c>
      <c r="I386" s="49">
        <f>COUNTIF(F$2:F386,"="&amp;F386)</f>
        <v>3</v>
      </c>
      <c r="J386" s="49">
        <f>_xlfn.COUNTIFS(I$2:I386,"=1")</f>
        <v>35</v>
      </c>
      <c r="K386" s="49">
        <f>_xlfn.COUNTIFS(I$2:I386,"=1",H$2:H386,"="&amp;H386)</f>
        <v>35</v>
      </c>
      <c r="L386" s="53">
        <v>42155</v>
      </c>
      <c r="M386" s="50" t="str">
        <f t="shared" si="11"/>
        <v>ok</v>
      </c>
    </row>
    <row r="387" spans="1:13" ht="12">
      <c r="A387" s="51">
        <v>42183</v>
      </c>
      <c r="B387" s="49" t="s">
        <v>42</v>
      </c>
      <c r="C387" s="49" t="s">
        <v>163</v>
      </c>
      <c r="D387" s="50" t="s">
        <v>46</v>
      </c>
      <c r="E387" s="50">
        <v>92</v>
      </c>
      <c r="F387" s="49" t="s">
        <v>234</v>
      </c>
      <c r="G387" s="52">
        <v>0.01318287037037037</v>
      </c>
      <c r="H387" s="54" t="e">
        <f t="shared" si="10"/>
        <v>#NAME?</v>
      </c>
      <c r="I387" s="49">
        <f>COUNTIF(F$2:F387,"="&amp;F387)</f>
        <v>3</v>
      </c>
      <c r="J387" s="49">
        <f>_xlfn.COUNTIFS(I$2:I387,"=1")</f>
        <v>35</v>
      </c>
      <c r="K387" s="49">
        <f>_xlfn.COUNTIFS(I$2:I387,"=1",H$2:H387,"="&amp;H387)</f>
        <v>35</v>
      </c>
      <c r="L387" s="53">
        <v>42183</v>
      </c>
      <c r="M387" s="50" t="str">
        <f t="shared" si="11"/>
        <v>ok</v>
      </c>
    </row>
    <row r="388" spans="1:13" ht="12">
      <c r="A388" s="51">
        <v>42218</v>
      </c>
      <c r="B388" s="49" t="s">
        <v>42</v>
      </c>
      <c r="C388" s="49" t="s">
        <v>163</v>
      </c>
      <c r="D388" s="50" t="s">
        <v>46</v>
      </c>
      <c r="E388" s="50">
        <v>101</v>
      </c>
      <c r="F388" s="49" t="s">
        <v>234</v>
      </c>
      <c r="G388" s="52">
        <v>0.013275462962962965</v>
      </c>
      <c r="H388" s="54" t="e">
        <f t="shared" si="10"/>
        <v>#NAME?</v>
      </c>
      <c r="I388" s="49">
        <f>COUNTIF(F$2:F388,"="&amp;F388)</f>
        <v>4</v>
      </c>
      <c r="J388" s="49">
        <f>_xlfn.COUNTIFS(I$2:I388,"=1")</f>
        <v>35</v>
      </c>
      <c r="K388" s="49">
        <f>_xlfn.COUNTIFS(I$2:I388,"=1",H$2:H388,"="&amp;H388)</f>
        <v>35</v>
      </c>
      <c r="L388" s="53">
        <v>42218</v>
      </c>
      <c r="M388" s="50" t="str">
        <f t="shared" si="11"/>
        <v>ok</v>
      </c>
    </row>
    <row r="389" spans="1:13" ht="12">
      <c r="A389" s="51">
        <v>42232</v>
      </c>
      <c r="B389" s="49" t="s">
        <v>42</v>
      </c>
      <c r="C389" s="49" t="s">
        <v>163</v>
      </c>
      <c r="D389" s="50" t="s">
        <v>46</v>
      </c>
      <c r="E389" s="50">
        <v>91</v>
      </c>
      <c r="F389" s="49" t="s">
        <v>234</v>
      </c>
      <c r="G389" s="52">
        <v>0.013831018518518519</v>
      </c>
      <c r="H389" s="54" t="e">
        <f t="shared" si="10"/>
        <v>#NAME?</v>
      </c>
      <c r="I389" s="49">
        <f>COUNTIF(F$2:F389,"="&amp;F389)</f>
        <v>5</v>
      </c>
      <c r="J389" s="49">
        <f>_xlfn.COUNTIFS(I$2:I389,"=1")</f>
        <v>35</v>
      </c>
      <c r="K389" s="49">
        <f>_xlfn.COUNTIFS(I$2:I389,"=1",H$2:H389,"="&amp;H389)</f>
        <v>35</v>
      </c>
      <c r="L389" s="53">
        <v>42232</v>
      </c>
      <c r="M389" s="50" t="str">
        <f t="shared" si="11"/>
        <v>ok</v>
      </c>
    </row>
    <row r="390" spans="1:7" ht="12">
      <c r="A390" s="49"/>
      <c r="D390" s="49"/>
      <c r="E390" s="49"/>
      <c r="G390" s="49"/>
    </row>
    <row r="391" spans="1:7" ht="12">
      <c r="A391" s="49"/>
      <c r="D391" s="49"/>
      <c r="E391" s="49"/>
      <c r="G391" s="49"/>
    </row>
    <row r="392" spans="1:7" ht="12">
      <c r="A392" s="49"/>
      <c r="D392" s="49"/>
      <c r="E392" s="49"/>
      <c r="G392" s="49"/>
    </row>
    <row r="393" spans="1:7" ht="12">
      <c r="A393" s="49"/>
      <c r="D393" s="49"/>
      <c r="E393" s="49"/>
      <c r="G393" s="49"/>
    </row>
    <row r="394" spans="1:7" ht="12">
      <c r="A394" s="49"/>
      <c r="D394" s="49"/>
      <c r="E394" s="49"/>
      <c r="G394" s="49"/>
    </row>
    <row r="395" spans="1:7" ht="12">
      <c r="A395" s="49"/>
      <c r="D395" s="49"/>
      <c r="E395" s="49"/>
      <c r="G395" s="49"/>
    </row>
    <row r="396" spans="1:7" ht="12">
      <c r="A396" s="49"/>
      <c r="D396" s="49"/>
      <c r="E396" s="49"/>
      <c r="G396" s="49"/>
    </row>
    <row r="397" spans="1:7" ht="12">
      <c r="A397" s="49"/>
      <c r="D397" s="49"/>
      <c r="E397" s="49"/>
      <c r="G397" s="49"/>
    </row>
    <row r="398" spans="1:7" ht="12">
      <c r="A398" s="49"/>
      <c r="D398" s="49"/>
      <c r="E398" s="49"/>
      <c r="G398" s="49"/>
    </row>
    <row r="399" spans="1:7" ht="12">
      <c r="A399" s="49"/>
      <c r="D399" s="49"/>
      <c r="E399" s="49"/>
      <c r="G399" s="49"/>
    </row>
    <row r="400" spans="1:7" ht="12">
      <c r="A400" s="49"/>
      <c r="D400" s="49"/>
      <c r="E400" s="49"/>
      <c r="G400" s="49"/>
    </row>
    <row r="401" spans="1:7" ht="12">
      <c r="A401" s="49"/>
      <c r="D401" s="49"/>
      <c r="E401" s="49"/>
      <c r="G401" s="49"/>
    </row>
    <row r="402" spans="1:7" ht="12">
      <c r="A402" s="49"/>
      <c r="D402" s="49"/>
      <c r="E402" s="49"/>
      <c r="G402" s="49"/>
    </row>
    <row r="403" spans="1:7" ht="12">
      <c r="A403" s="49"/>
      <c r="D403" s="49"/>
      <c r="E403" s="49"/>
      <c r="G403" s="49"/>
    </row>
    <row r="404" spans="1:7" ht="12">
      <c r="A404" s="49"/>
      <c r="D404" s="49"/>
      <c r="E404" s="49"/>
      <c r="G404" s="49"/>
    </row>
    <row r="405" spans="1:7" ht="12">
      <c r="A405" s="49"/>
      <c r="D405" s="49"/>
      <c r="E405" s="49"/>
      <c r="G405" s="49"/>
    </row>
    <row r="406" spans="1:7" ht="12">
      <c r="A406" s="49"/>
      <c r="D406" s="49"/>
      <c r="E406" s="49"/>
      <c r="G406" s="49"/>
    </row>
    <row r="407" spans="1:7" ht="12">
      <c r="A407" s="49"/>
      <c r="D407" s="49"/>
      <c r="E407" s="49"/>
      <c r="G407" s="49"/>
    </row>
    <row r="408" spans="1:7" ht="12">
      <c r="A408" s="49"/>
      <c r="D408" s="49"/>
      <c r="E408" s="49"/>
      <c r="G408" s="49"/>
    </row>
    <row r="409" spans="1:7" ht="12">
      <c r="A409" s="49"/>
      <c r="D409" s="49"/>
      <c r="E409" s="49"/>
      <c r="G409" s="49"/>
    </row>
    <row r="410" spans="1:7" ht="12">
      <c r="A410" s="49"/>
      <c r="D410" s="49"/>
      <c r="E410" s="49"/>
      <c r="G410" s="49"/>
    </row>
    <row r="411" spans="1:7" ht="12">
      <c r="A411" s="49"/>
      <c r="D411" s="49"/>
      <c r="E411" s="49"/>
      <c r="G411" s="49"/>
    </row>
    <row r="412" spans="1:7" ht="12">
      <c r="A412" s="49"/>
      <c r="D412" s="49"/>
      <c r="E412" s="49"/>
      <c r="G412" s="49"/>
    </row>
    <row r="413" spans="1:7" ht="12">
      <c r="A413" s="49"/>
      <c r="D413" s="49"/>
      <c r="E413" s="49"/>
      <c r="G413" s="49"/>
    </row>
    <row r="414" spans="1:7" ht="12">
      <c r="A414" s="49"/>
      <c r="D414" s="49"/>
      <c r="E414" s="49"/>
      <c r="G414" s="49"/>
    </row>
    <row r="415" spans="1:7" ht="12">
      <c r="A415" s="49"/>
      <c r="D415" s="49"/>
      <c r="E415" s="49"/>
      <c r="G415" s="49"/>
    </row>
    <row r="416" spans="1:7" ht="12">
      <c r="A416" s="49"/>
      <c r="D416" s="49"/>
      <c r="E416" s="49"/>
      <c r="G416" s="49"/>
    </row>
    <row r="417" spans="1:7" ht="12">
      <c r="A417" s="49"/>
      <c r="D417" s="49"/>
      <c r="E417" s="49"/>
      <c r="G417" s="49"/>
    </row>
    <row r="418" spans="1:7" ht="12">
      <c r="A418" s="49"/>
      <c r="D418" s="49"/>
      <c r="E418" s="49"/>
      <c r="G418" s="49"/>
    </row>
    <row r="419" spans="1:7" ht="12">
      <c r="A419" s="49"/>
      <c r="D419" s="49"/>
      <c r="E419" s="49"/>
      <c r="G419" s="49"/>
    </row>
    <row r="420" spans="1:7" ht="12">
      <c r="A420" s="49"/>
      <c r="D420" s="49"/>
      <c r="E420" s="49"/>
      <c r="G420" s="49"/>
    </row>
    <row r="421" spans="1:7" ht="12">
      <c r="A421" s="49"/>
      <c r="D421" s="49"/>
      <c r="E421" s="49"/>
      <c r="G421" s="49"/>
    </row>
    <row r="422" spans="1:7" ht="12">
      <c r="A422" s="49"/>
      <c r="D422" s="49"/>
      <c r="E422" s="49"/>
      <c r="G422" s="49"/>
    </row>
    <row r="423" spans="1:7" ht="12">
      <c r="A423" s="49"/>
      <c r="D423" s="49"/>
      <c r="E423" s="49"/>
      <c r="G423" s="49"/>
    </row>
    <row r="424" spans="1:7" ht="12">
      <c r="A424" s="49"/>
      <c r="D424" s="49"/>
      <c r="E424" s="49"/>
      <c r="G424" s="49"/>
    </row>
    <row r="425" spans="1:7" ht="12">
      <c r="A425" s="49"/>
      <c r="D425" s="49"/>
      <c r="E425" s="49"/>
      <c r="G425" s="49"/>
    </row>
    <row r="426" spans="1:7" ht="12">
      <c r="A426" s="49"/>
      <c r="D426" s="49"/>
      <c r="E426" s="49"/>
      <c r="G426" s="49"/>
    </row>
    <row r="427" spans="1:7" ht="12">
      <c r="A427" s="49"/>
      <c r="D427" s="49"/>
      <c r="E427" s="49"/>
      <c r="G427" s="49"/>
    </row>
    <row r="428" spans="1:7" ht="12">
      <c r="A428" s="49"/>
      <c r="D428" s="49"/>
      <c r="E428" s="49"/>
      <c r="G428" s="49"/>
    </row>
    <row r="429" spans="1:7" ht="12">
      <c r="A429" s="49"/>
      <c r="D429" s="49"/>
      <c r="E429" s="49"/>
      <c r="G429" s="49"/>
    </row>
    <row r="430" spans="1:7" ht="12">
      <c r="A430" s="49"/>
      <c r="D430" s="49"/>
      <c r="E430" s="49"/>
      <c r="G430" s="49"/>
    </row>
    <row r="431" spans="1:7" ht="12">
      <c r="A431" s="49"/>
      <c r="D431" s="49"/>
      <c r="E431" s="49"/>
      <c r="G431" s="49"/>
    </row>
    <row r="432" spans="1:7" ht="12">
      <c r="A432" s="49"/>
      <c r="D432" s="49"/>
      <c r="E432" s="49"/>
      <c r="G432" s="49"/>
    </row>
    <row r="433" spans="1:7" ht="12">
      <c r="A433" s="49"/>
      <c r="D433" s="49"/>
      <c r="E433" s="49"/>
      <c r="G433" s="49"/>
    </row>
    <row r="434" spans="1:7" ht="12">
      <c r="A434" s="49"/>
      <c r="D434" s="49"/>
      <c r="E434" s="49"/>
      <c r="G434" s="49"/>
    </row>
    <row r="435" spans="1:7" ht="12">
      <c r="A435" s="49"/>
      <c r="D435" s="49"/>
      <c r="E435" s="49"/>
      <c r="G435" s="49"/>
    </row>
    <row r="436" spans="1:7" ht="12">
      <c r="A436" s="49"/>
      <c r="D436" s="49"/>
      <c r="E436" s="49"/>
      <c r="G436" s="49"/>
    </row>
    <row r="437" spans="1:7" ht="12">
      <c r="A437" s="49"/>
      <c r="D437" s="49"/>
      <c r="E437" s="49"/>
      <c r="G437" s="49"/>
    </row>
    <row r="438" spans="1:7" ht="12">
      <c r="A438" s="49"/>
      <c r="D438" s="49"/>
      <c r="E438" s="49"/>
      <c r="G438" s="49"/>
    </row>
    <row r="439" spans="1:7" ht="12">
      <c r="A439" s="49"/>
      <c r="D439" s="49"/>
      <c r="E439" s="49"/>
      <c r="G439" s="49"/>
    </row>
    <row r="440" spans="1:7" ht="12">
      <c r="A440" s="49"/>
      <c r="D440" s="49"/>
      <c r="E440" s="49"/>
      <c r="G440" s="49"/>
    </row>
    <row r="441" spans="1:7" ht="12">
      <c r="A441" s="49"/>
      <c r="D441" s="49"/>
      <c r="E441" s="49"/>
      <c r="G441" s="49"/>
    </row>
    <row r="442" spans="1:7" ht="12">
      <c r="A442" s="49"/>
      <c r="D442" s="49"/>
      <c r="E442" s="49"/>
      <c r="G442" s="49"/>
    </row>
    <row r="443" spans="1:7" ht="12">
      <c r="A443" s="49"/>
      <c r="D443" s="49"/>
      <c r="E443" s="49"/>
      <c r="G443" s="49"/>
    </row>
    <row r="444" spans="1:7" ht="12">
      <c r="A444" s="49"/>
      <c r="D444" s="49"/>
      <c r="E444" s="49"/>
      <c r="G444" s="49"/>
    </row>
    <row r="445" spans="1:7" ht="12">
      <c r="A445" s="49"/>
      <c r="D445" s="49"/>
      <c r="E445" s="49"/>
      <c r="G445" s="49"/>
    </row>
    <row r="446" spans="1:7" ht="12">
      <c r="A446" s="49"/>
      <c r="D446" s="49"/>
      <c r="E446" s="49"/>
      <c r="G446" s="49"/>
    </row>
    <row r="447" spans="1:7" ht="12">
      <c r="A447" s="49"/>
      <c r="D447" s="49"/>
      <c r="E447" s="49"/>
      <c r="G447" s="49"/>
    </row>
    <row r="448" spans="1:7" ht="12">
      <c r="A448" s="49"/>
      <c r="D448" s="49"/>
      <c r="E448" s="49"/>
      <c r="G448" s="49"/>
    </row>
    <row r="449" spans="1:7" ht="12">
      <c r="A449" s="49"/>
      <c r="D449" s="49"/>
      <c r="E449" s="49"/>
      <c r="G449" s="49"/>
    </row>
    <row r="450" spans="1:7" ht="12">
      <c r="A450" s="49"/>
      <c r="D450" s="49"/>
      <c r="E450" s="49"/>
      <c r="G450" s="49"/>
    </row>
    <row r="451" spans="1:7" ht="12">
      <c r="A451" s="49"/>
      <c r="D451" s="49"/>
      <c r="E451" s="49"/>
      <c r="G451" s="49"/>
    </row>
    <row r="452" spans="1:7" ht="12">
      <c r="A452" s="49"/>
      <c r="D452" s="49"/>
      <c r="E452" s="49"/>
      <c r="G452" s="49"/>
    </row>
    <row r="453" spans="1:7" ht="12">
      <c r="A453" s="49"/>
      <c r="D453" s="49"/>
      <c r="E453" s="49"/>
      <c r="G453" s="49"/>
    </row>
    <row r="454" spans="1:7" ht="12">
      <c r="A454" s="49"/>
      <c r="D454" s="49"/>
      <c r="E454" s="49"/>
      <c r="G454" s="49"/>
    </row>
    <row r="455" spans="1:7" ht="12">
      <c r="A455" s="49"/>
      <c r="D455" s="49"/>
      <c r="E455" s="49"/>
      <c r="G455" s="49"/>
    </row>
    <row r="456" spans="1:7" ht="12">
      <c r="A456" s="49"/>
      <c r="D456" s="49"/>
      <c r="E456" s="49"/>
      <c r="G456" s="49"/>
    </row>
    <row r="457" spans="1:7" ht="12">
      <c r="A457" s="49"/>
      <c r="D457" s="49"/>
      <c r="E457" s="49"/>
      <c r="G457" s="49"/>
    </row>
    <row r="458" spans="1:7" ht="12">
      <c r="A458" s="49"/>
      <c r="D458" s="49"/>
      <c r="E458" s="49"/>
      <c r="G458" s="49"/>
    </row>
    <row r="459" spans="1:7" ht="12">
      <c r="A459" s="49"/>
      <c r="D459" s="49"/>
      <c r="E459" s="49"/>
      <c r="G459" s="49"/>
    </row>
    <row r="460" spans="1:7" ht="12">
      <c r="A460" s="49"/>
      <c r="D460" s="49"/>
      <c r="E460" s="49"/>
      <c r="G460" s="49"/>
    </row>
    <row r="461" spans="1:7" ht="12">
      <c r="A461" s="49"/>
      <c r="D461" s="49"/>
      <c r="E461" s="49"/>
      <c r="G461" s="49"/>
    </row>
    <row r="462" spans="1:7" ht="12">
      <c r="A462" s="49"/>
      <c r="D462" s="49"/>
      <c r="E462" s="49"/>
      <c r="G462" s="49"/>
    </row>
    <row r="463" spans="1:7" ht="12">
      <c r="A463" s="49"/>
      <c r="D463" s="49"/>
      <c r="E463" s="49"/>
      <c r="G463" s="49"/>
    </row>
    <row r="464" spans="1:7" ht="12">
      <c r="A464" s="49"/>
      <c r="D464" s="49"/>
      <c r="E464" s="49"/>
      <c r="G464" s="49"/>
    </row>
    <row r="465" spans="1:7" ht="12">
      <c r="A465" s="49"/>
      <c r="D465" s="49"/>
      <c r="E465" s="49"/>
      <c r="G465" s="49"/>
    </row>
    <row r="466" spans="1:7" ht="12">
      <c r="A466" s="49"/>
      <c r="D466" s="49"/>
      <c r="E466" s="49"/>
      <c r="G466" s="49"/>
    </row>
    <row r="467" spans="1:7" ht="12">
      <c r="A467" s="49"/>
      <c r="D467" s="49"/>
      <c r="E467" s="49"/>
      <c r="G467" s="49"/>
    </row>
    <row r="468" spans="1:7" ht="12">
      <c r="A468" s="49"/>
      <c r="D468" s="49"/>
      <c r="E468" s="49"/>
      <c r="G468" s="49"/>
    </row>
    <row r="469" spans="1:7" ht="12">
      <c r="A469" s="49"/>
      <c r="D469" s="49"/>
      <c r="E469" s="49"/>
      <c r="G469" s="49"/>
    </row>
    <row r="470" spans="1:7" ht="12">
      <c r="A470" s="49"/>
      <c r="D470" s="49"/>
      <c r="E470" s="49"/>
      <c r="G470" s="49"/>
    </row>
    <row r="471" spans="1:7" ht="12">
      <c r="A471" s="49"/>
      <c r="D471" s="49"/>
      <c r="E471" s="49"/>
      <c r="G471" s="49"/>
    </row>
    <row r="472" spans="1:7" ht="12">
      <c r="A472" s="49"/>
      <c r="D472" s="49"/>
      <c r="E472" s="49"/>
      <c r="G472" s="49"/>
    </row>
    <row r="473" spans="1:7" ht="12">
      <c r="A473" s="49"/>
      <c r="D473" s="49"/>
      <c r="E473" s="49"/>
      <c r="G473" s="49"/>
    </row>
    <row r="474" spans="1:7" ht="12">
      <c r="A474" s="49"/>
      <c r="D474" s="49"/>
      <c r="E474" s="49"/>
      <c r="G474" s="49"/>
    </row>
    <row r="475" spans="1:7" ht="12">
      <c r="A475" s="49"/>
      <c r="D475" s="49"/>
      <c r="E475" s="49"/>
      <c r="G475" s="49"/>
    </row>
    <row r="476" spans="1:7" ht="12">
      <c r="A476" s="49"/>
      <c r="D476" s="49"/>
      <c r="E476" s="49"/>
      <c r="G476" s="49"/>
    </row>
    <row r="477" spans="1:7" ht="12">
      <c r="A477" s="49"/>
      <c r="D477" s="49"/>
      <c r="E477" s="49"/>
      <c r="G477" s="49"/>
    </row>
    <row r="478" spans="1:7" ht="12">
      <c r="A478" s="49"/>
      <c r="D478" s="49"/>
      <c r="E478" s="49"/>
      <c r="G478" s="49"/>
    </row>
    <row r="479" spans="1:7" ht="12">
      <c r="A479" s="49"/>
      <c r="D479" s="49"/>
      <c r="E479" s="49"/>
      <c r="G479" s="49"/>
    </row>
    <row r="480" spans="1:7" ht="12">
      <c r="A480" s="49"/>
      <c r="D480" s="49"/>
      <c r="E480" s="49"/>
      <c r="G480" s="49"/>
    </row>
    <row r="481" spans="1:7" ht="12">
      <c r="A481" s="49"/>
      <c r="D481" s="49"/>
      <c r="E481" s="49"/>
      <c r="G481" s="49"/>
    </row>
    <row r="482" spans="1:7" ht="12">
      <c r="A482" s="49"/>
      <c r="D482" s="49"/>
      <c r="E482" s="49"/>
      <c r="G482" s="49"/>
    </row>
    <row r="483" spans="1:7" ht="12">
      <c r="A483" s="49"/>
      <c r="D483" s="49"/>
      <c r="E483" s="49"/>
      <c r="G483" s="49"/>
    </row>
    <row r="484" spans="1:7" ht="12">
      <c r="A484" s="49"/>
      <c r="D484" s="49"/>
      <c r="E484" s="49"/>
      <c r="G484" s="49"/>
    </row>
    <row r="485" spans="1:7" ht="12">
      <c r="A485" s="49"/>
      <c r="D485" s="49"/>
      <c r="E485" s="49"/>
      <c r="G485" s="49"/>
    </row>
    <row r="486" spans="1:7" ht="12">
      <c r="A486" s="49"/>
      <c r="D486" s="49"/>
      <c r="E486" s="49"/>
      <c r="G486" s="49"/>
    </row>
    <row r="487" spans="1:7" ht="12">
      <c r="A487" s="49"/>
      <c r="D487" s="49"/>
      <c r="E487" s="49"/>
      <c r="G487" s="49"/>
    </row>
    <row r="488" spans="1:7" ht="12">
      <c r="A488" s="49"/>
      <c r="D488" s="49"/>
      <c r="E488" s="49"/>
      <c r="G488" s="49"/>
    </row>
    <row r="489" spans="1:7" ht="12">
      <c r="A489" s="49"/>
      <c r="D489" s="49"/>
      <c r="E489" s="49"/>
      <c r="G489" s="49"/>
    </row>
    <row r="490" spans="1:7" ht="12">
      <c r="A490" s="49"/>
      <c r="D490" s="49"/>
      <c r="E490" s="49"/>
      <c r="G490" s="49"/>
    </row>
    <row r="491" spans="1:7" ht="12">
      <c r="A491" s="49"/>
      <c r="D491" s="49"/>
      <c r="E491" s="49"/>
      <c r="G491" s="49"/>
    </row>
    <row r="492" spans="1:7" ht="12">
      <c r="A492" s="49"/>
      <c r="D492" s="49"/>
      <c r="E492" s="49"/>
      <c r="G492" s="49"/>
    </row>
    <row r="493" spans="1:7" ht="12">
      <c r="A493" s="49"/>
      <c r="D493" s="49"/>
      <c r="E493" s="49"/>
      <c r="G493" s="49"/>
    </row>
    <row r="494" spans="1:7" ht="12">
      <c r="A494" s="49"/>
      <c r="D494" s="49"/>
      <c r="E494" s="49"/>
      <c r="G494" s="49"/>
    </row>
    <row r="495" spans="1:7" ht="12">
      <c r="A495" s="49"/>
      <c r="D495" s="49"/>
      <c r="E495" s="49"/>
      <c r="G495" s="49"/>
    </row>
    <row r="496" spans="1:7" ht="12">
      <c r="A496" s="49"/>
      <c r="D496" s="49"/>
      <c r="E496" s="49"/>
      <c r="G496" s="49"/>
    </row>
    <row r="497" spans="1:7" ht="12">
      <c r="A497" s="49"/>
      <c r="D497" s="49"/>
      <c r="E497" s="49"/>
      <c r="G497" s="49"/>
    </row>
    <row r="498" spans="1:7" ht="12">
      <c r="A498" s="49"/>
      <c r="D498" s="49"/>
      <c r="E498" s="49"/>
      <c r="G498" s="49"/>
    </row>
    <row r="499" spans="1:7" ht="12">
      <c r="A499" s="49"/>
      <c r="D499" s="49"/>
      <c r="E499" s="49"/>
      <c r="G499" s="49"/>
    </row>
    <row r="500" spans="1:7" ht="12">
      <c r="A500" s="49"/>
      <c r="D500" s="49"/>
      <c r="E500" s="49"/>
      <c r="G500" s="49"/>
    </row>
    <row r="501" spans="1:7" ht="12">
      <c r="A501" s="49"/>
      <c r="D501" s="49"/>
      <c r="E501" s="49"/>
      <c r="G501" s="49"/>
    </row>
    <row r="502" spans="1:7" ht="12">
      <c r="A502" s="49"/>
      <c r="D502" s="49"/>
      <c r="E502" s="49"/>
      <c r="G502" s="49"/>
    </row>
    <row r="503" spans="1:7" ht="12">
      <c r="A503" s="49"/>
      <c r="D503" s="49"/>
      <c r="E503" s="49"/>
      <c r="G503" s="49"/>
    </row>
    <row r="504" spans="1:7" ht="12">
      <c r="A504" s="49"/>
      <c r="D504" s="49"/>
      <c r="E504" s="49"/>
      <c r="G504" s="49"/>
    </row>
    <row r="505" spans="1:7" ht="12">
      <c r="A505" s="49"/>
      <c r="D505" s="49"/>
      <c r="E505" s="49"/>
      <c r="G505" s="49"/>
    </row>
    <row r="506" spans="1:7" ht="12">
      <c r="A506" s="49"/>
      <c r="D506" s="49"/>
      <c r="E506" s="49"/>
      <c r="G506" s="49"/>
    </row>
    <row r="507" spans="1:7" ht="12">
      <c r="A507" s="49"/>
      <c r="D507" s="49"/>
      <c r="E507" s="49"/>
      <c r="G507" s="49"/>
    </row>
    <row r="508" spans="1:7" ht="12">
      <c r="A508" s="49"/>
      <c r="D508" s="49"/>
      <c r="E508" s="49"/>
      <c r="G508" s="49"/>
    </row>
    <row r="509" spans="1:7" ht="12">
      <c r="A509" s="49"/>
      <c r="D509" s="49"/>
      <c r="E509" s="49"/>
      <c r="G509" s="49"/>
    </row>
    <row r="510" spans="1:7" ht="12">
      <c r="A510" s="49"/>
      <c r="D510" s="49"/>
      <c r="E510" s="49"/>
      <c r="G510" s="49"/>
    </row>
    <row r="511" spans="1:7" ht="12">
      <c r="A511" s="49"/>
      <c r="D511" s="49"/>
      <c r="E511" s="49"/>
      <c r="G511" s="49"/>
    </row>
    <row r="512" spans="1:7" ht="12">
      <c r="A512" s="49"/>
      <c r="D512" s="49"/>
      <c r="E512" s="49"/>
      <c r="G512" s="49"/>
    </row>
    <row r="513" spans="1:7" ht="12">
      <c r="A513" s="49"/>
      <c r="D513" s="49"/>
      <c r="E513" s="49"/>
      <c r="G513" s="49"/>
    </row>
    <row r="514" spans="1:7" ht="12">
      <c r="A514" s="49"/>
      <c r="D514" s="49"/>
      <c r="E514" s="49"/>
      <c r="G514" s="49"/>
    </row>
    <row r="515" spans="1:7" ht="12">
      <c r="A515" s="49"/>
      <c r="D515" s="49"/>
      <c r="E515" s="49"/>
      <c r="G515" s="49"/>
    </row>
    <row r="516" spans="1:7" ht="12">
      <c r="A516" s="49"/>
      <c r="D516" s="49"/>
      <c r="E516" s="49"/>
      <c r="G516" s="49"/>
    </row>
    <row r="517" spans="1:7" ht="12">
      <c r="A517" s="49"/>
      <c r="D517" s="49"/>
      <c r="E517" s="49"/>
      <c r="G517" s="49"/>
    </row>
    <row r="518" spans="1:7" ht="12">
      <c r="A518" s="49"/>
      <c r="D518" s="49"/>
      <c r="E518" s="49"/>
      <c r="G518" s="49"/>
    </row>
    <row r="519" spans="1:7" ht="12">
      <c r="A519" s="49"/>
      <c r="D519" s="49"/>
      <c r="E519" s="49"/>
      <c r="G519" s="49"/>
    </row>
  </sheetData>
  <sheetProtection/>
  <autoFilter ref="A1:O38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Irvine</dc:creator>
  <cp:keywords/>
  <dc:description/>
  <cp:lastModifiedBy>Bob Jackson</cp:lastModifiedBy>
  <dcterms:created xsi:type="dcterms:W3CDTF">2012-12-01T22:34:35Z</dcterms:created>
  <dcterms:modified xsi:type="dcterms:W3CDTF">2015-09-17T22:24:05Z</dcterms:modified>
  <cp:category/>
  <cp:version/>
  <cp:contentType/>
  <cp:contentStatus/>
</cp:coreProperties>
</file>